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80" yWindow="90" windowWidth="18195" windowHeight="11370"/>
  </bookViews>
  <sheets>
    <sheet name="問題" sheetId="1" r:id="rId1"/>
  </sheets>
  <calcPr calcId="152511"/>
</workbook>
</file>

<file path=xl/calcChain.xml><?xml version="1.0" encoding="utf-8"?>
<calcChain xmlns="http://schemas.openxmlformats.org/spreadsheetml/2006/main">
  <c r="B7" i="1" l="1"/>
  <c r="B29" i="1"/>
  <c r="B33" i="1"/>
  <c r="B35" i="1"/>
  <c r="B30" i="1" l="1"/>
  <c r="B36" i="1" l="1"/>
</calcChain>
</file>

<file path=xl/sharedStrings.xml><?xml version="1.0" encoding="utf-8"?>
<sst xmlns="http://schemas.openxmlformats.org/spreadsheetml/2006/main" count="41" uniqueCount="41">
  <si>
    <t>勘定科目</t>
    <rPh sb="0" eb="2">
      <t>カンジョウ</t>
    </rPh>
    <rPh sb="2" eb="4">
      <t>カモク</t>
    </rPh>
    <phoneticPr fontId="2"/>
  </si>
  <si>
    <t>売上高</t>
    <rPh sb="0" eb="3">
      <t>ウリアゲダカ</t>
    </rPh>
    <phoneticPr fontId="2"/>
  </si>
  <si>
    <t>売上原価</t>
    <rPh sb="0" eb="4">
      <t>ウリアゲゲンカ</t>
    </rPh>
    <phoneticPr fontId="2"/>
  </si>
  <si>
    <t>売上総利益</t>
    <rPh sb="0" eb="2">
      <t>ウリア</t>
    </rPh>
    <rPh sb="2" eb="5">
      <t>ソウリエキ</t>
    </rPh>
    <phoneticPr fontId="2"/>
  </si>
  <si>
    <t>役員報酬</t>
    <rPh sb="0" eb="2">
      <t>ヤクイン</t>
    </rPh>
    <rPh sb="2" eb="4">
      <t>ホウシュウ</t>
    </rPh>
    <phoneticPr fontId="2"/>
  </si>
  <si>
    <t>給与手当</t>
    <rPh sb="0" eb="2">
      <t>キュウヨ</t>
    </rPh>
    <rPh sb="2" eb="4">
      <t>テアテ</t>
    </rPh>
    <phoneticPr fontId="2"/>
  </si>
  <si>
    <t>賞与</t>
    <rPh sb="0" eb="2">
      <t>ショウヨ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</si>
  <si>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</si>
  <si>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福利厚生費</t>
    <rPh sb="0" eb="2">
      <t>フクリ</t>
    </rPh>
    <rPh sb="2" eb="5">
      <t>コウセイヒ</t>
    </rPh>
    <phoneticPr fontId="2"/>
  </si>
  <si>
    <t>旅費交通費</t>
    <rPh sb="0" eb="2">
      <t>リョヒ</t>
    </rPh>
    <rPh sb="2" eb="5">
      <t>コウツウヒ</t>
    </rPh>
    <phoneticPr fontId="2"/>
  </si>
  <si>
    <t>通信費</t>
    <rPh sb="0" eb="3">
      <t>ツウシンヒ</t>
    </rPh>
    <phoneticPr fontId="2"/>
  </si>
  <si>
    <t>交際費</t>
    <rPh sb="0" eb="3">
      <t>コウサイヒ</t>
    </rPh>
    <phoneticPr fontId="2"/>
  </si>
  <si>
    <t>減価償却費</t>
    <rPh sb="0" eb="2">
      <t>ゲンカ</t>
    </rPh>
    <rPh sb="2" eb="5">
      <t>ショウキャクヒ</t>
    </rPh>
    <phoneticPr fontId="2"/>
  </si>
  <si>
    <t>保険料</t>
    <rPh sb="0" eb="3">
      <t>ホケンリョウ</t>
    </rPh>
    <phoneticPr fontId="2"/>
  </si>
  <si>
    <t>修繕費</t>
    <rPh sb="0" eb="3">
      <t>シュウゼンヒ</t>
    </rPh>
    <phoneticPr fontId="2"/>
  </si>
  <si>
    <t>水道光熱費</t>
    <rPh sb="0" eb="2">
      <t>スイドウ</t>
    </rPh>
    <rPh sb="2" eb="5">
      <t>コウネツヒ</t>
    </rPh>
    <phoneticPr fontId="2"/>
  </si>
  <si>
    <t>消耗品費</t>
    <rPh sb="0" eb="4">
      <t>ショウモウヒンヒ</t>
    </rPh>
    <phoneticPr fontId="2"/>
  </si>
  <si>
    <t>租税公課</t>
    <rPh sb="0" eb="2">
      <t>ソゼイ</t>
    </rPh>
    <rPh sb="2" eb="4">
      <t>コウカ</t>
    </rPh>
    <phoneticPr fontId="2"/>
  </si>
  <si>
    <t>広告宣伝費</t>
    <rPh sb="0" eb="2">
      <t>コウコク</t>
    </rPh>
    <rPh sb="2" eb="5">
      <t>センデンヒ</t>
    </rPh>
    <phoneticPr fontId="2"/>
  </si>
  <si>
    <t>支払手数料</t>
    <rPh sb="0" eb="2">
      <t>シハライ</t>
    </rPh>
    <rPh sb="2" eb="5">
      <t>テスウリョウ</t>
    </rPh>
    <phoneticPr fontId="2"/>
  </si>
  <si>
    <t>諸会費</t>
    <rPh sb="0" eb="3">
      <t>ショカイヒ</t>
    </rPh>
    <phoneticPr fontId="2"/>
  </si>
  <si>
    <t>新聞図書費</t>
    <rPh sb="0" eb="2">
      <t>シンブン</t>
    </rPh>
    <rPh sb="2" eb="5">
      <t>トショヒ</t>
    </rPh>
    <phoneticPr fontId="2"/>
  </si>
  <si>
    <t>会議費</t>
    <rPh sb="0" eb="3">
      <t>カイギヒ</t>
    </rPh>
    <phoneticPr fontId="2"/>
  </si>
  <si>
    <t>雑費</t>
    <rPh sb="0" eb="2">
      <t>ザッピ</t>
    </rPh>
    <phoneticPr fontId="2"/>
  </si>
  <si>
    <t>受取利息</t>
    <rPh sb="0" eb="2">
      <t>ウケトリ</t>
    </rPh>
    <rPh sb="2" eb="4">
      <t>リソク</t>
    </rPh>
    <phoneticPr fontId="2"/>
  </si>
  <si>
    <t>販売管理費計</t>
    <rPh sb="0" eb="2">
      <t>ハンバイ</t>
    </rPh>
    <rPh sb="2" eb="5">
      <t>カンリヒ</t>
    </rPh>
    <rPh sb="5" eb="6">
      <t>ケイ</t>
    </rPh>
    <phoneticPr fontId="2"/>
  </si>
  <si>
    <t>営業利益</t>
    <rPh sb="0" eb="2">
      <t>エイギョウ</t>
    </rPh>
    <rPh sb="2" eb="4">
      <t>リエキ</t>
    </rPh>
    <phoneticPr fontId="2"/>
  </si>
  <si>
    <t>雑収入</t>
    <rPh sb="0" eb="3">
      <t>ザツシュウニュウ</t>
    </rPh>
    <phoneticPr fontId="2"/>
  </si>
  <si>
    <t>支払利息</t>
    <rPh sb="0" eb="2">
      <t>シハライ</t>
    </rPh>
    <rPh sb="2" eb="4">
      <t>リソク</t>
    </rPh>
    <phoneticPr fontId="2"/>
  </si>
  <si>
    <t>経常利益</t>
    <rPh sb="0" eb="2">
      <t>ケイジョウ</t>
    </rPh>
    <rPh sb="2" eb="4">
      <t>リエキ</t>
    </rPh>
    <phoneticPr fontId="2"/>
  </si>
  <si>
    <t>予算額</t>
    <rPh sb="0" eb="3">
      <t>ヨサンガク</t>
    </rPh>
    <phoneticPr fontId="2"/>
  </si>
  <si>
    <t>実績額</t>
    <rPh sb="0" eb="3">
      <t>ジッセキガク</t>
    </rPh>
    <phoneticPr fontId="2"/>
  </si>
  <si>
    <t>（単位：円）</t>
    <rPh sb="1" eb="3">
      <t>タンイ</t>
    </rPh>
    <rPh sb="4" eb="5">
      <t>エン</t>
    </rPh>
    <phoneticPr fontId="2"/>
  </si>
  <si>
    <t>営業外収益</t>
    <rPh sb="0" eb="2">
      <t>エイギョウ</t>
    </rPh>
    <rPh sb="2" eb="3">
      <t>ガイ</t>
    </rPh>
    <rPh sb="3" eb="5">
      <t>シュウエキ</t>
    </rPh>
    <phoneticPr fontId="2"/>
  </si>
  <si>
    <t>営業外費用</t>
    <rPh sb="0" eb="3">
      <t>エイギョウガイ</t>
    </rPh>
    <rPh sb="3" eb="5">
      <t>ヒヨウ</t>
    </rPh>
    <phoneticPr fontId="2"/>
  </si>
  <si>
    <t>執行率(%)</t>
    <rPh sb="0" eb="2">
      <t>シッコウ</t>
    </rPh>
    <rPh sb="2" eb="3">
      <t>リツ</t>
    </rPh>
    <phoneticPr fontId="2"/>
  </si>
  <si>
    <t>地代家賃</t>
    <rPh sb="0" eb="2">
      <t>チダイ</t>
    </rPh>
    <rPh sb="2" eb="4">
      <t>ヤチン</t>
    </rPh>
    <phoneticPr fontId="2"/>
  </si>
  <si>
    <t>差額</t>
    <rPh sb="0" eb="2">
      <t>サガク</t>
    </rPh>
    <phoneticPr fontId="2"/>
  </si>
  <si>
    <t>予算・実績比較損益計算書</t>
    <rPh sb="0" eb="2">
      <t>ヨサン</t>
    </rPh>
    <rPh sb="3" eb="5">
      <t>ジッセキ</t>
    </rPh>
    <rPh sb="5" eb="7">
      <t>ヒカク</t>
    </rPh>
    <rPh sb="7" eb="9">
      <t>ソンエキ</t>
    </rPh>
    <rPh sb="9" eb="12">
      <t>ケイサンショ</t>
    </rPh>
    <phoneticPr fontId="2"/>
  </si>
  <si>
    <t>㈱Ｅ</t>
    <phoneticPr fontId="2"/>
  </si>
  <si>
    <t>平成29年10～12月</t>
    <rPh sb="0" eb="2">
      <t>ヘイセイ</t>
    </rPh>
    <rPh sb="4" eb="5">
      <t>ネン</t>
    </rPh>
    <rPh sb="10" eb="11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</si>
</sst>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1" xfId="0" applyFont="1" applyBorder="1" applyAlignment="1">
      <alignment horizontal="distributed" vertical="center"/>
    </xf>
    <xf numFmtId="0" fontId="4" fillId="0" borderId="1" xfId="0" applyFont="1" applyFill="1" applyBorder="1" applyAlignment="1">
      <alignment horizontal="distributed" vertical="center"/>
    </xf>
    <xf numFmtId="38" fontId="4" fillId="0" borderId="0" xfId="2" applyFont="1">
      <alignment vertical="center"/>
    </xf>
    <xf numFmtId="38" fontId="0" fillId="0" borderId="1" xfId="2" applyFont="1" applyBorder="1">
      <alignment vertical="center"/>
    </xf>
    <xf numFmtId="38" fontId="0" fillId="0" borderId="0" xfId="2" applyFont="1">
      <alignment vertical="center"/>
    </xf>
    <xf numFmtId="176" fontId="0" fillId="0" borderId="1" xfId="1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distributed" vertical="center"/>
    </xf>
    <xf numFmtId="38" fontId="0" fillId="2" borderId="1" xfId="2" applyFont="1" applyFill="1" applyBorder="1">
      <alignment vertical="center"/>
    </xf>
    <xf numFmtId="176" fontId="0" fillId="2" borderId="1" xfId="1" applyNumberFormat="1" applyFont="1" applyFill="1" applyBorder="1">
      <alignment vertical="center"/>
    </xf>
    <xf numFmtId="0" fontId="4" fillId="3" borderId="1" xfId="0" applyFont="1" applyFill="1" applyBorder="1" applyAlignment="1">
      <alignment horizontal="distributed" vertical="center"/>
    </xf>
    <xf numFmtId="38" fontId="0" fillId="3" borderId="1" xfId="2" applyFont="1" applyFill="1" applyBorder="1">
      <alignment vertical="center"/>
    </xf>
    <xf numFmtId="176" fontId="0" fillId="3" borderId="1" xfId="1" applyNumberFormat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2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H14" sqref="H14"/>
    </sheetView>
  </sheetViews>
  <sheetFormatPr defaultRowHeight="13.5" x14ac:dyDescent="0.15"/>
  <cols>
    <col min="1" max="1" width="13.875" bestFit="1" customWidth="1"/>
    <col min="2" max="4" width="15.75" style="5" customWidth="1"/>
    <col min="5" max="5" width="11.625" bestFit="1" customWidth="1"/>
    <col min="7" max="7" width="15" bestFit="1" customWidth="1"/>
  </cols>
  <sheetData>
    <row r="1" spans="1:8" ht="18.75" x14ac:dyDescent="0.15">
      <c r="A1" s="16" t="s">
        <v>38</v>
      </c>
      <c r="B1" s="16"/>
      <c r="C1" s="16"/>
      <c r="D1" s="16"/>
      <c r="E1" s="16"/>
    </row>
    <row r="2" spans="1:8" x14ac:dyDescent="0.15">
      <c r="A2" s="19" t="s">
        <v>40</v>
      </c>
      <c r="B2" s="19"/>
      <c r="C2" s="19"/>
      <c r="D2" s="19"/>
      <c r="E2" s="19"/>
      <c r="F2" s="7"/>
      <c r="G2" s="7"/>
      <c r="H2" s="7"/>
    </row>
    <row r="3" spans="1:8" x14ac:dyDescent="0.15">
      <c r="A3" s="17" t="s">
        <v>39</v>
      </c>
      <c r="B3" s="17"/>
      <c r="C3" s="3"/>
      <c r="D3" s="18" t="s">
        <v>32</v>
      </c>
      <c r="E3" s="18"/>
    </row>
    <row r="4" spans="1:8" ht="18" customHeight="1" x14ac:dyDescent="0.15">
      <c r="A4" s="14" t="s">
        <v>0</v>
      </c>
      <c r="B4" s="15" t="s">
        <v>30</v>
      </c>
      <c r="C4" s="15" t="s">
        <v>31</v>
      </c>
      <c r="D4" s="15" t="s">
        <v>37</v>
      </c>
      <c r="E4" s="14" t="s">
        <v>35</v>
      </c>
    </row>
    <row r="5" spans="1:8" ht="18" customHeight="1" x14ac:dyDescent="0.15">
      <c r="A5" s="1" t="s">
        <v>1</v>
      </c>
      <c r="B5" s="4">
        <v>2700000000</v>
      </c>
      <c r="C5" s="4"/>
      <c r="D5" s="4"/>
      <c r="E5" s="6"/>
      <c r="G5" s="5"/>
    </row>
    <row r="6" spans="1:8" ht="18" customHeight="1" x14ac:dyDescent="0.15">
      <c r="A6" s="1" t="s">
        <v>2</v>
      </c>
      <c r="B6" s="4">
        <v>2362500000</v>
      </c>
      <c r="C6" s="4"/>
      <c r="D6" s="4"/>
      <c r="E6" s="6"/>
      <c r="G6" s="5"/>
    </row>
    <row r="7" spans="1:8" ht="18" customHeight="1" x14ac:dyDescent="0.15">
      <c r="A7" s="11" t="s">
        <v>3</v>
      </c>
      <c r="B7" s="12">
        <f>B5-B6</f>
        <v>337500000</v>
      </c>
      <c r="C7" s="12"/>
      <c r="D7" s="12"/>
      <c r="E7" s="13"/>
      <c r="G7" s="5"/>
    </row>
    <row r="8" spans="1:8" ht="18" customHeight="1" x14ac:dyDescent="0.15">
      <c r="A8" s="1" t="s">
        <v>4</v>
      </c>
      <c r="B8" s="4">
        <v>10800000</v>
      </c>
      <c r="C8" s="4"/>
      <c r="D8" s="4"/>
      <c r="E8" s="6"/>
      <c r="G8" s="5"/>
    </row>
    <row r="9" spans="1:8" ht="18" customHeight="1" x14ac:dyDescent="0.15">
      <c r="A9" s="1" t="s">
        <v>5</v>
      </c>
      <c r="B9" s="4">
        <v>102600000</v>
      </c>
      <c r="C9" s="4"/>
      <c r="D9" s="4"/>
      <c r="E9" s="6"/>
      <c r="G9" s="5"/>
    </row>
    <row r="10" spans="1:8" ht="18" customHeight="1" x14ac:dyDescent="0.15">
      <c r="A10" s="1" t="s">
        <v>6</v>
      </c>
      <c r="B10" s="4">
        <v>36000000</v>
      </c>
      <c r="C10" s="4"/>
      <c r="D10" s="4"/>
      <c r="E10" s="6"/>
      <c r="G10" s="5"/>
    </row>
    <row r="11" spans="1:8" ht="18" customHeight="1" x14ac:dyDescent="0.15">
      <c r="A11" s="1" t="s">
        <v>7</v>
      </c>
      <c r="B11" s="4">
        <v>28000000</v>
      </c>
      <c r="C11" s="4"/>
      <c r="D11" s="4"/>
      <c r="E11" s="6"/>
      <c r="G11" s="5"/>
    </row>
    <row r="12" spans="1:8" ht="18" customHeight="1" x14ac:dyDescent="0.15">
      <c r="A12" s="1" t="s">
        <v>8</v>
      </c>
      <c r="B12" s="4">
        <v>3600000</v>
      </c>
      <c r="C12" s="4"/>
      <c r="D12" s="4"/>
      <c r="E12" s="6"/>
      <c r="G12" s="5"/>
    </row>
    <row r="13" spans="1:8" ht="18" customHeight="1" x14ac:dyDescent="0.15">
      <c r="A13" s="1" t="s">
        <v>9</v>
      </c>
      <c r="B13" s="4">
        <v>18000000</v>
      </c>
      <c r="C13" s="4"/>
      <c r="D13" s="4"/>
      <c r="E13" s="6"/>
      <c r="G13" s="5"/>
    </row>
    <row r="14" spans="1:8" ht="18" customHeight="1" x14ac:dyDescent="0.15">
      <c r="A14" s="1" t="s">
        <v>10</v>
      </c>
      <c r="B14" s="4">
        <v>2800000</v>
      </c>
      <c r="C14" s="4"/>
      <c r="D14" s="4"/>
      <c r="E14" s="6"/>
      <c r="G14" s="5"/>
    </row>
    <row r="15" spans="1:8" ht="18" customHeight="1" x14ac:dyDescent="0.15">
      <c r="A15" s="1" t="s">
        <v>11</v>
      </c>
      <c r="B15" s="4">
        <v>2700000</v>
      </c>
      <c r="C15" s="4"/>
      <c r="D15" s="4"/>
      <c r="E15" s="6"/>
      <c r="G15" s="5"/>
    </row>
    <row r="16" spans="1:8" ht="18" customHeight="1" x14ac:dyDescent="0.15">
      <c r="A16" s="1" t="s">
        <v>12</v>
      </c>
      <c r="B16" s="4">
        <v>32660000</v>
      </c>
      <c r="C16" s="4"/>
      <c r="D16" s="4"/>
      <c r="E16" s="6"/>
      <c r="G16" s="5"/>
    </row>
    <row r="17" spans="1:7" ht="18" customHeight="1" x14ac:dyDescent="0.15">
      <c r="A17" s="1" t="s">
        <v>36</v>
      </c>
      <c r="B17" s="4">
        <v>5940000</v>
      </c>
      <c r="C17" s="4"/>
      <c r="D17" s="4"/>
      <c r="E17" s="6"/>
      <c r="G17" s="5"/>
    </row>
    <row r="18" spans="1:7" ht="18" customHeight="1" x14ac:dyDescent="0.15">
      <c r="A18" s="1" t="s">
        <v>13</v>
      </c>
      <c r="B18" s="4">
        <v>120000</v>
      </c>
      <c r="C18" s="4"/>
      <c r="D18" s="4"/>
      <c r="E18" s="6"/>
      <c r="G18" s="5"/>
    </row>
    <row r="19" spans="1:7" ht="18" customHeight="1" x14ac:dyDescent="0.15">
      <c r="A19" s="1" t="s">
        <v>14</v>
      </c>
      <c r="B19" s="4">
        <v>180000</v>
      </c>
      <c r="C19" s="4"/>
      <c r="D19" s="4"/>
      <c r="E19" s="6"/>
      <c r="G19" s="5"/>
    </row>
    <row r="20" spans="1:7" ht="18" customHeight="1" x14ac:dyDescent="0.15">
      <c r="A20" s="1" t="s">
        <v>15</v>
      </c>
      <c r="B20" s="4">
        <v>7650000</v>
      </c>
      <c r="C20" s="4"/>
      <c r="D20" s="4"/>
      <c r="E20" s="6"/>
      <c r="G20" s="5"/>
    </row>
    <row r="21" spans="1:7" ht="18" customHeight="1" x14ac:dyDescent="0.15">
      <c r="A21" s="1" t="s">
        <v>16</v>
      </c>
      <c r="B21" s="4">
        <v>2250000</v>
      </c>
      <c r="C21" s="4"/>
      <c r="D21" s="4"/>
      <c r="E21" s="6"/>
      <c r="G21" s="5"/>
    </row>
    <row r="22" spans="1:7" ht="18" customHeight="1" x14ac:dyDescent="0.15">
      <c r="A22" s="1" t="s">
        <v>17</v>
      </c>
      <c r="B22" s="4">
        <v>5490000</v>
      </c>
      <c r="C22" s="4"/>
      <c r="D22" s="4"/>
      <c r="E22" s="6"/>
      <c r="G22" s="5"/>
    </row>
    <row r="23" spans="1:7" ht="18" customHeight="1" x14ac:dyDescent="0.15">
      <c r="A23" s="1" t="s">
        <v>18</v>
      </c>
      <c r="B23" s="4">
        <v>26100000</v>
      </c>
      <c r="C23" s="4"/>
      <c r="D23" s="4"/>
      <c r="E23" s="6"/>
      <c r="G23" s="5"/>
    </row>
    <row r="24" spans="1:7" ht="18" customHeight="1" x14ac:dyDescent="0.15">
      <c r="A24" s="1" t="s">
        <v>19</v>
      </c>
      <c r="B24" s="4">
        <v>1350000</v>
      </c>
      <c r="C24" s="4"/>
      <c r="D24" s="4"/>
      <c r="E24" s="6"/>
      <c r="G24" s="5"/>
    </row>
    <row r="25" spans="1:7" ht="18" customHeight="1" x14ac:dyDescent="0.15">
      <c r="A25" s="1" t="s">
        <v>20</v>
      </c>
      <c r="B25" s="4">
        <v>270000</v>
      </c>
      <c r="C25" s="4"/>
      <c r="D25" s="4"/>
      <c r="E25" s="6"/>
      <c r="G25" s="5"/>
    </row>
    <row r="26" spans="1:7" ht="18" customHeight="1" x14ac:dyDescent="0.15">
      <c r="A26" s="1" t="s">
        <v>21</v>
      </c>
      <c r="B26" s="4">
        <v>60000</v>
      </c>
      <c r="C26" s="4"/>
      <c r="D26" s="4"/>
      <c r="E26" s="6"/>
      <c r="G26" s="5"/>
    </row>
    <row r="27" spans="1:7" ht="18" customHeight="1" x14ac:dyDescent="0.15">
      <c r="A27" s="1" t="s">
        <v>22</v>
      </c>
      <c r="B27" s="4">
        <v>1350000</v>
      </c>
      <c r="C27" s="4"/>
      <c r="D27" s="4"/>
      <c r="E27" s="6"/>
      <c r="G27" s="5"/>
    </row>
    <row r="28" spans="1:7" ht="18" customHeight="1" x14ac:dyDescent="0.15">
      <c r="A28" s="1" t="s">
        <v>23</v>
      </c>
      <c r="B28" s="4">
        <v>130000</v>
      </c>
      <c r="C28" s="4"/>
      <c r="D28" s="4"/>
      <c r="E28" s="6"/>
      <c r="G28" s="5"/>
    </row>
    <row r="29" spans="1:7" ht="18" customHeight="1" x14ac:dyDescent="0.15">
      <c r="A29" s="8" t="s">
        <v>25</v>
      </c>
      <c r="B29" s="9">
        <f>SUM(B8:B28)</f>
        <v>288050000</v>
      </c>
      <c r="C29" s="9"/>
      <c r="D29" s="9"/>
      <c r="E29" s="10"/>
      <c r="G29" s="5"/>
    </row>
    <row r="30" spans="1:7" ht="18" customHeight="1" x14ac:dyDescent="0.15">
      <c r="A30" s="11" t="s">
        <v>26</v>
      </c>
      <c r="B30" s="12">
        <f>B7-B29</f>
        <v>49450000</v>
      </c>
      <c r="C30" s="12"/>
      <c r="D30" s="12"/>
      <c r="E30" s="13"/>
      <c r="G30" s="5"/>
    </row>
    <row r="31" spans="1:7" ht="18" customHeight="1" x14ac:dyDescent="0.15">
      <c r="A31" s="2" t="s">
        <v>24</v>
      </c>
      <c r="B31" s="4">
        <v>180000</v>
      </c>
      <c r="C31" s="4"/>
      <c r="D31" s="4"/>
      <c r="E31" s="6"/>
      <c r="G31" s="5"/>
    </row>
    <row r="32" spans="1:7" ht="18" customHeight="1" x14ac:dyDescent="0.15">
      <c r="A32" s="2" t="s">
        <v>27</v>
      </c>
      <c r="B32" s="4">
        <v>450000</v>
      </c>
      <c r="C32" s="4"/>
      <c r="D32" s="4"/>
      <c r="E32" s="6"/>
      <c r="G32" s="5"/>
    </row>
    <row r="33" spans="1:7" ht="18" customHeight="1" x14ac:dyDescent="0.15">
      <c r="A33" s="8" t="s">
        <v>33</v>
      </c>
      <c r="B33" s="9">
        <f>SUM(B31:B32)</f>
        <v>630000</v>
      </c>
      <c r="C33" s="9"/>
      <c r="D33" s="9"/>
      <c r="E33" s="10"/>
      <c r="G33" s="5"/>
    </row>
    <row r="34" spans="1:7" ht="18" customHeight="1" x14ac:dyDescent="0.15">
      <c r="A34" s="2" t="s">
        <v>28</v>
      </c>
      <c r="B34" s="4">
        <v>4400000</v>
      </c>
      <c r="C34" s="4"/>
      <c r="D34" s="4"/>
      <c r="E34" s="6"/>
      <c r="G34" s="5"/>
    </row>
    <row r="35" spans="1:7" ht="18" customHeight="1" x14ac:dyDescent="0.15">
      <c r="A35" s="8" t="s">
        <v>34</v>
      </c>
      <c r="B35" s="9">
        <f>SUM(B34)</f>
        <v>4400000</v>
      </c>
      <c r="C35" s="9"/>
      <c r="D35" s="9"/>
      <c r="E35" s="10"/>
      <c r="G35" s="5"/>
    </row>
    <row r="36" spans="1:7" ht="18" customHeight="1" x14ac:dyDescent="0.15">
      <c r="A36" s="11" t="s">
        <v>29</v>
      </c>
      <c r="B36" s="12">
        <f>B30+B33-B35</f>
        <v>45680000</v>
      </c>
      <c r="C36" s="12"/>
      <c r="D36" s="12"/>
      <c r="E36" s="13"/>
      <c r="G36" s="5"/>
    </row>
  </sheetData>
  <mergeCells count="4">
    <mergeCell ref="A1:E1"/>
    <mergeCell ref="A3:B3"/>
    <mergeCell ref="D3:E3"/>
    <mergeCell ref="A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2017-12-27T08:14:38Z</dcterms:created>
  <dcterms:modified xsi:type="dcterms:W3CDTF">2017-12-27T08:14:45Z</dcterms:modified>
</cp:coreProperties>
</file>