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0245" windowHeight="8100"/>
  </bookViews>
  <sheets>
    <sheet name="問題" sheetId="4" r:id="rId1"/>
  </sheets>
  <calcPr calcId="152511"/>
</workbook>
</file>

<file path=xl/calcChain.xml><?xml version="1.0" encoding="utf-8"?>
<calcChain xmlns="http://schemas.openxmlformats.org/spreadsheetml/2006/main">
  <c r="D11" i="4" l="1"/>
  <c r="D10" i="4"/>
  <c r="D32" i="4" l="1"/>
  <c r="D28" i="4"/>
  <c r="D23" i="4"/>
  <c r="D19" i="4"/>
  <c r="D14" i="4"/>
  <c r="D8" i="4"/>
  <c r="D24" i="4" l="1"/>
  <c r="D15" i="4"/>
  <c r="D33" i="4"/>
  <c r="D34" i="4" l="1"/>
  <c r="D36" i="4" s="1"/>
</calcChain>
</file>

<file path=xl/sharedStrings.xml><?xml version="1.0" encoding="utf-8"?>
<sst xmlns="http://schemas.openxmlformats.org/spreadsheetml/2006/main" count="57" uniqueCount="47">
  <si>
    <t>現金売上高</t>
    <rPh sb="0" eb="2">
      <t>ゲンキン</t>
    </rPh>
    <rPh sb="2" eb="5">
      <t>ウリアゲダカ</t>
    </rPh>
    <phoneticPr fontId="2"/>
  </si>
  <si>
    <t>売掛金回収額</t>
    <rPh sb="0" eb="3">
      <t>ウリカケキン</t>
    </rPh>
    <rPh sb="3" eb="6">
      <t>カイシュウガク</t>
    </rPh>
    <phoneticPr fontId="2"/>
  </si>
  <si>
    <t>利息受取額</t>
    <rPh sb="0" eb="2">
      <t>リソク</t>
    </rPh>
    <rPh sb="2" eb="4">
      <t>ウケトリ</t>
    </rPh>
    <rPh sb="4" eb="5">
      <t>ガク</t>
    </rPh>
    <phoneticPr fontId="2"/>
  </si>
  <si>
    <t>計</t>
    <rPh sb="0" eb="1">
      <t>ケイ</t>
    </rPh>
    <phoneticPr fontId="2"/>
  </si>
  <si>
    <t>買掛金支払額</t>
    <rPh sb="0" eb="3">
      <t>カイカケキン</t>
    </rPh>
    <rPh sb="3" eb="6">
      <t>シハライガク</t>
    </rPh>
    <phoneticPr fontId="2"/>
  </si>
  <si>
    <t>人件費</t>
    <rPh sb="0" eb="3">
      <t>ジンケンヒ</t>
    </rPh>
    <phoneticPr fontId="2"/>
  </si>
  <si>
    <t>利息支払額</t>
    <rPh sb="0" eb="2">
      <t>リソク</t>
    </rPh>
    <rPh sb="2" eb="4">
      <t>シハライ</t>
    </rPh>
    <rPh sb="4" eb="5">
      <t>ガク</t>
    </rPh>
    <phoneticPr fontId="2"/>
  </si>
  <si>
    <t>事業収支差額</t>
    <rPh sb="0" eb="2">
      <t>ジギョウ</t>
    </rPh>
    <rPh sb="2" eb="4">
      <t>シュウシ</t>
    </rPh>
    <rPh sb="4" eb="6">
      <t>サガク</t>
    </rPh>
    <phoneticPr fontId="2"/>
  </si>
  <si>
    <t>設備等売却収入</t>
    <rPh sb="0" eb="2">
      <t>セツビ</t>
    </rPh>
    <rPh sb="2" eb="3">
      <t>トウ</t>
    </rPh>
    <rPh sb="3" eb="5">
      <t>バイキャク</t>
    </rPh>
    <rPh sb="5" eb="7">
      <t>シュウニュウ</t>
    </rPh>
    <phoneticPr fontId="2"/>
  </si>
  <si>
    <t>その他</t>
    <rPh sb="2" eb="3">
      <t>タ</t>
    </rPh>
    <phoneticPr fontId="2"/>
  </si>
  <si>
    <t>設備等取得支出</t>
    <rPh sb="0" eb="2">
      <t>セツビ</t>
    </rPh>
    <rPh sb="2" eb="3">
      <t>トウ</t>
    </rPh>
    <rPh sb="3" eb="5">
      <t>シュトク</t>
    </rPh>
    <rPh sb="5" eb="7">
      <t>シシュツ</t>
    </rPh>
    <phoneticPr fontId="2"/>
  </si>
  <si>
    <t>借入金借入収入</t>
    <rPh sb="0" eb="3">
      <t>カリイレキン</t>
    </rPh>
    <rPh sb="3" eb="5">
      <t>カリイ</t>
    </rPh>
    <rPh sb="5" eb="7">
      <t>シュウニュウ</t>
    </rPh>
    <phoneticPr fontId="2"/>
  </si>
  <si>
    <t>当月収支差額</t>
    <rPh sb="0" eb="2">
      <t>トウゲツ</t>
    </rPh>
    <rPh sb="2" eb="4">
      <t>シュウシ</t>
    </rPh>
    <rPh sb="4" eb="6">
      <t>サガク</t>
    </rPh>
    <phoneticPr fontId="2"/>
  </si>
  <si>
    <t>財務収支差額</t>
    <rPh sb="0" eb="2">
      <t>ザイム</t>
    </rPh>
    <rPh sb="2" eb="4">
      <t>シュウシ</t>
    </rPh>
    <rPh sb="4" eb="6">
      <t>サガク</t>
    </rPh>
    <phoneticPr fontId="2"/>
  </si>
  <si>
    <t>事業収支</t>
    <rPh sb="0" eb="2">
      <t>ジギョウ</t>
    </rPh>
    <rPh sb="2" eb="4">
      <t>シュウシ</t>
    </rPh>
    <phoneticPr fontId="2"/>
  </si>
  <si>
    <t>財務収支</t>
    <rPh sb="0" eb="2">
      <t>ザイム</t>
    </rPh>
    <rPh sb="2" eb="4">
      <t>シュウシ</t>
    </rPh>
    <phoneticPr fontId="2"/>
  </si>
  <si>
    <t>事業収入</t>
    <rPh sb="0" eb="2">
      <t>ジギョウ</t>
    </rPh>
    <rPh sb="2" eb="4">
      <t>シュウニュウ</t>
    </rPh>
    <phoneticPr fontId="2"/>
  </si>
  <si>
    <t>事業支出</t>
    <rPh sb="0" eb="2">
      <t>ジギョウ</t>
    </rPh>
    <rPh sb="2" eb="4">
      <t>シシュツ</t>
    </rPh>
    <phoneticPr fontId="2"/>
  </si>
  <si>
    <t>財務支出</t>
    <rPh sb="0" eb="2">
      <t>ザイム</t>
    </rPh>
    <rPh sb="2" eb="4">
      <t>シシュツ</t>
    </rPh>
    <phoneticPr fontId="2"/>
  </si>
  <si>
    <t>財務収入</t>
    <rPh sb="0" eb="2">
      <t>ザイム</t>
    </rPh>
    <rPh sb="2" eb="4">
      <t>シュウニュウ</t>
    </rPh>
    <phoneticPr fontId="2"/>
  </si>
  <si>
    <t>月　　　　度</t>
    <rPh sb="0" eb="1">
      <t>ツキ</t>
    </rPh>
    <rPh sb="5" eb="6">
      <t>ド</t>
    </rPh>
    <phoneticPr fontId="2"/>
  </si>
  <si>
    <t>月初現金預金残高</t>
    <rPh sb="0" eb="2">
      <t>ゲッショ</t>
    </rPh>
    <rPh sb="2" eb="4">
      <t>ゲンキン</t>
    </rPh>
    <rPh sb="4" eb="6">
      <t>ヨキン</t>
    </rPh>
    <rPh sb="6" eb="8">
      <t>ザンダカ</t>
    </rPh>
    <phoneticPr fontId="2"/>
  </si>
  <si>
    <t>月末現金預金残高</t>
    <rPh sb="0" eb="2">
      <t>ゲツマツ</t>
    </rPh>
    <rPh sb="2" eb="4">
      <t>ゲンキン</t>
    </rPh>
    <rPh sb="4" eb="6">
      <t>ヨキン</t>
    </rPh>
    <rPh sb="6" eb="8">
      <t>ザンダカ</t>
    </rPh>
    <phoneticPr fontId="2"/>
  </si>
  <si>
    <t>貸付金回収収入</t>
    <rPh sb="0" eb="3">
      <t>カシツケキン</t>
    </rPh>
    <rPh sb="3" eb="5">
      <t>カイシュウ</t>
    </rPh>
    <rPh sb="5" eb="7">
      <t>シュウニュウ</t>
    </rPh>
    <phoneticPr fontId="2"/>
  </si>
  <si>
    <t>貸付金貸付支出</t>
    <rPh sb="0" eb="3">
      <t>カシツケキン</t>
    </rPh>
    <rPh sb="3" eb="5">
      <t>カシツケ</t>
    </rPh>
    <rPh sb="5" eb="7">
      <t>シシュツ</t>
    </rPh>
    <phoneticPr fontId="2"/>
  </si>
  <si>
    <t>その他の資産売却収入</t>
    <rPh sb="2" eb="3">
      <t>タ</t>
    </rPh>
    <rPh sb="4" eb="6">
      <t>シサン</t>
    </rPh>
    <rPh sb="6" eb="8">
      <t>バイキャク</t>
    </rPh>
    <rPh sb="8" eb="10">
      <t>シュウニュウ</t>
    </rPh>
    <phoneticPr fontId="2"/>
  </si>
  <si>
    <t>その他の資産取得支出</t>
    <rPh sb="2" eb="3">
      <t>タ</t>
    </rPh>
    <rPh sb="4" eb="6">
      <t>シサン</t>
    </rPh>
    <rPh sb="6" eb="8">
      <t>シュトク</t>
    </rPh>
    <rPh sb="8" eb="10">
      <t>シシュツ</t>
    </rPh>
    <phoneticPr fontId="2"/>
  </si>
  <si>
    <t>設備等収支</t>
    <rPh sb="0" eb="2">
      <t>セツビ</t>
    </rPh>
    <rPh sb="2" eb="3">
      <t>トウ</t>
    </rPh>
    <rPh sb="3" eb="5">
      <t>シュウシ</t>
    </rPh>
    <phoneticPr fontId="2"/>
  </si>
  <si>
    <t>設備等収入</t>
    <rPh sb="0" eb="2">
      <t>セツビ</t>
    </rPh>
    <rPh sb="2" eb="3">
      <t>トウ</t>
    </rPh>
    <rPh sb="3" eb="5">
      <t>シュウニュウ</t>
    </rPh>
    <phoneticPr fontId="2"/>
  </si>
  <si>
    <t>設備等支出</t>
    <rPh sb="0" eb="2">
      <t>セツビ</t>
    </rPh>
    <rPh sb="2" eb="3">
      <t>トウ</t>
    </rPh>
    <rPh sb="3" eb="5">
      <t>シシュツ</t>
    </rPh>
    <phoneticPr fontId="2"/>
  </si>
  <si>
    <t>事業経費</t>
    <rPh sb="0" eb="2">
      <t>ジギョウ</t>
    </rPh>
    <rPh sb="2" eb="4">
      <t>ケイヒ</t>
    </rPh>
    <phoneticPr fontId="2"/>
  </si>
  <si>
    <t>雑収入受取額</t>
    <rPh sb="0" eb="3">
      <t>ザツシュウニュウ</t>
    </rPh>
    <rPh sb="3" eb="6">
      <t>ウケトリガク</t>
    </rPh>
    <phoneticPr fontId="2"/>
  </si>
  <si>
    <t>クレジット代金支払額</t>
    <rPh sb="5" eb="7">
      <t>ダイキン</t>
    </rPh>
    <rPh sb="7" eb="9">
      <t>シハライ</t>
    </rPh>
    <rPh sb="9" eb="10">
      <t>ガク</t>
    </rPh>
    <phoneticPr fontId="2"/>
  </si>
  <si>
    <t>備　　　　　　　考</t>
    <rPh sb="0" eb="1">
      <t>ソナエ</t>
    </rPh>
    <rPh sb="8" eb="9">
      <t>コウ</t>
    </rPh>
    <phoneticPr fontId="2"/>
  </si>
  <si>
    <t>車両下取り価額</t>
    <rPh sb="0" eb="2">
      <t>シャリョウ</t>
    </rPh>
    <rPh sb="2" eb="4">
      <t>シタド</t>
    </rPh>
    <rPh sb="5" eb="7">
      <t>カガク</t>
    </rPh>
    <phoneticPr fontId="2"/>
  </si>
  <si>
    <t>車両取得価額</t>
    <rPh sb="0" eb="2">
      <t>シャリョウ</t>
    </rPh>
    <rPh sb="2" eb="4">
      <t>シュトク</t>
    </rPh>
    <rPh sb="4" eb="6">
      <t>カガク</t>
    </rPh>
    <phoneticPr fontId="2"/>
  </si>
  <si>
    <t>福利厚生費・広告宣伝費・旅費交通費・通信費・消耗品費・地代家賃・雑費の当月支払額</t>
    <rPh sb="0" eb="2">
      <t>フクリ</t>
    </rPh>
    <rPh sb="2" eb="5">
      <t>コウセイヒ</t>
    </rPh>
    <rPh sb="6" eb="8">
      <t>コウコク</t>
    </rPh>
    <rPh sb="8" eb="11">
      <t>センデンヒ</t>
    </rPh>
    <rPh sb="12" eb="14">
      <t>リョヒ</t>
    </rPh>
    <rPh sb="14" eb="17">
      <t>コウツウヒ</t>
    </rPh>
    <rPh sb="18" eb="21">
      <t>ツウシンヒ</t>
    </rPh>
    <rPh sb="22" eb="26">
      <t>ショウモウヒンヒ</t>
    </rPh>
    <rPh sb="27" eb="29">
      <t>チダイ</t>
    </rPh>
    <rPh sb="29" eb="31">
      <t>ヤチン</t>
    </rPh>
    <rPh sb="32" eb="34">
      <t>ザッピ</t>
    </rPh>
    <rPh sb="35" eb="37">
      <t>トウゲツ</t>
    </rPh>
    <rPh sb="37" eb="39">
      <t>シハライ</t>
    </rPh>
    <rPh sb="39" eb="40">
      <t>ガク</t>
    </rPh>
    <phoneticPr fontId="2"/>
  </si>
  <si>
    <t>役員報酬・給料手当の差引支給額及び社会保険料・源泉所得税・住民税支払額</t>
    <rPh sb="0" eb="2">
      <t>ヤクイン</t>
    </rPh>
    <rPh sb="2" eb="4">
      <t>ホウシュウ</t>
    </rPh>
    <rPh sb="5" eb="7">
      <t>キュウリョウ</t>
    </rPh>
    <rPh sb="7" eb="9">
      <t>テアテ</t>
    </rPh>
    <rPh sb="10" eb="12">
      <t>サシヒ</t>
    </rPh>
    <rPh sb="12" eb="15">
      <t>シキュウガク</t>
    </rPh>
    <rPh sb="15" eb="16">
      <t>オヨ</t>
    </rPh>
    <rPh sb="17" eb="19">
      <t>シャカイ</t>
    </rPh>
    <rPh sb="19" eb="22">
      <t>ホケンリョウ</t>
    </rPh>
    <rPh sb="23" eb="25">
      <t>ゲンセン</t>
    </rPh>
    <rPh sb="25" eb="27">
      <t>ショトク</t>
    </rPh>
    <rPh sb="27" eb="28">
      <t>ゼイ</t>
    </rPh>
    <rPh sb="29" eb="32">
      <t>ジュウミンゼイ</t>
    </rPh>
    <rPh sb="32" eb="35">
      <t>シハライガク</t>
    </rPh>
    <phoneticPr fontId="2"/>
  </si>
  <si>
    <t>実績資金繰り表</t>
    <rPh sb="0" eb="2">
      <t>ジッセキ</t>
    </rPh>
    <rPh sb="2" eb="5">
      <t>シキング</t>
    </rPh>
    <rPh sb="6" eb="7">
      <t>オモテ</t>
    </rPh>
    <phoneticPr fontId="2"/>
  </si>
  <si>
    <t>預金利息，貸付金利息受取額</t>
    <rPh sb="0" eb="2">
      <t>ヨキン</t>
    </rPh>
    <rPh sb="2" eb="4">
      <t>リソク</t>
    </rPh>
    <rPh sb="5" eb="8">
      <t>カシツケキン</t>
    </rPh>
    <rPh sb="8" eb="10">
      <t>リソク</t>
    </rPh>
    <rPh sb="10" eb="12">
      <t>ウケトリ</t>
    </rPh>
    <rPh sb="12" eb="13">
      <t>ガク</t>
    </rPh>
    <phoneticPr fontId="2"/>
  </si>
  <si>
    <t>前期確定法人税等・前期確定消費税等支払額</t>
    <rPh sb="0" eb="2">
      <t>ゼンキ</t>
    </rPh>
    <rPh sb="2" eb="4">
      <t>カクテイ</t>
    </rPh>
    <rPh sb="4" eb="8">
      <t>ホウジンゼイトウ</t>
    </rPh>
    <rPh sb="9" eb="11">
      <t>ゼンキ</t>
    </rPh>
    <rPh sb="11" eb="13">
      <t>カクテイ</t>
    </rPh>
    <rPh sb="13" eb="16">
      <t>ショウヒゼイ</t>
    </rPh>
    <rPh sb="16" eb="17">
      <t>トウ</t>
    </rPh>
    <rPh sb="17" eb="20">
      <t>シハライガク</t>
    </rPh>
    <phoneticPr fontId="2"/>
  </si>
  <si>
    <t>（単位：円）</t>
    <rPh sb="1" eb="3">
      <t>タンイ</t>
    </rPh>
    <rPh sb="4" eb="5">
      <t>エン</t>
    </rPh>
    <phoneticPr fontId="2"/>
  </si>
  <si>
    <t>借入金返済支出</t>
    <rPh sb="0" eb="3">
      <t>カリイレキン</t>
    </rPh>
    <rPh sb="3" eb="5">
      <t>ヘンサイ</t>
    </rPh>
    <rPh sb="5" eb="7">
      <t>シシュツ</t>
    </rPh>
    <phoneticPr fontId="2"/>
  </si>
  <si>
    <t>4月</t>
    <rPh sb="1" eb="2">
      <t>ガツ</t>
    </rPh>
    <phoneticPr fontId="2"/>
  </si>
  <si>
    <t>5月</t>
    <phoneticPr fontId="2"/>
  </si>
  <si>
    <t>設備等収支差額</t>
    <rPh sb="0" eb="2">
      <t>セツビ</t>
    </rPh>
    <rPh sb="2" eb="3">
      <t>トウ</t>
    </rPh>
    <rPh sb="3" eb="5">
      <t>シュウシ</t>
    </rPh>
    <rPh sb="5" eb="7">
      <t>サガク</t>
    </rPh>
    <phoneticPr fontId="2"/>
  </si>
  <si>
    <t>㈱Ａ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</si>
</sst>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u/>
      <sz val="1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38" fontId="3" fillId="2" borderId="5" xfId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4" borderId="4" xfId="0" applyFill="1" applyBorder="1">
      <alignment vertical="center"/>
    </xf>
    <xf numFmtId="0" fontId="0" fillId="5" borderId="4" xfId="0" applyFill="1" applyBorder="1">
      <alignment vertical="center"/>
    </xf>
    <xf numFmtId="0" fontId="0" fillId="0" borderId="7" xfId="0" applyFill="1" applyBorder="1">
      <alignment vertical="center"/>
    </xf>
    <xf numFmtId="0" fontId="0" fillId="2" borderId="8" xfId="0" applyFill="1" applyBorder="1">
      <alignment vertical="center"/>
    </xf>
    <xf numFmtId="0" fontId="3" fillId="0" borderId="9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Border="1" applyAlignment="1">
      <alignment horizontal="right" vertical="center"/>
    </xf>
    <xf numFmtId="38" fontId="1" fillId="0" borderId="9" xfId="1" applyBorder="1">
      <alignment vertical="center"/>
    </xf>
    <xf numFmtId="38" fontId="1" fillId="0" borderId="10" xfId="1" applyBorder="1">
      <alignment vertical="center"/>
    </xf>
    <xf numFmtId="38" fontId="1" fillId="0" borderId="11" xfId="1" applyBorder="1">
      <alignment vertical="center"/>
    </xf>
    <xf numFmtId="38" fontId="1" fillId="0" borderId="12" xfId="1" applyBorder="1">
      <alignment vertical="center"/>
    </xf>
    <xf numFmtId="38" fontId="1" fillId="3" borderId="12" xfId="1" applyFill="1" applyBorder="1">
      <alignment vertical="center"/>
    </xf>
    <xf numFmtId="38" fontId="1" fillId="4" borderId="12" xfId="1" applyFill="1" applyBorder="1">
      <alignment vertical="center"/>
    </xf>
    <xf numFmtId="38" fontId="1" fillId="5" borderId="12" xfId="1" applyFill="1" applyBorder="1">
      <alignment vertical="center"/>
    </xf>
    <xf numFmtId="38" fontId="1" fillId="0" borderId="13" xfId="1" applyFill="1" applyBorder="1">
      <alignment vertical="center"/>
    </xf>
    <xf numFmtId="38" fontId="1" fillId="2" borderId="14" xfId="1" applyFill="1" applyBorder="1">
      <alignment vertical="center"/>
    </xf>
    <xf numFmtId="38" fontId="1" fillId="0" borderId="0" xfId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vertical="center" textRotation="255"/>
    </xf>
    <xf numFmtId="0" fontId="3" fillId="0" borderId="10" xfId="0" applyFont="1" applyBorder="1" applyAlignment="1">
      <alignment vertical="center" textRotation="255"/>
    </xf>
    <xf numFmtId="0" fontId="3" fillId="0" borderId="11" xfId="0" applyFont="1" applyBorder="1" applyAlignment="1">
      <alignment vertical="center" textRotation="255"/>
    </xf>
    <xf numFmtId="0" fontId="3" fillId="0" borderId="21" xfId="0" applyFont="1" applyBorder="1" applyAlignment="1">
      <alignment horizontal="left" vertical="center"/>
    </xf>
    <xf numFmtId="0" fontId="3" fillId="2" borderId="15" xfId="0" applyFont="1" applyFill="1" applyBorder="1" applyAlignment="1">
      <alignment horizontal="distributed" vertical="center"/>
    </xf>
    <xf numFmtId="0" fontId="3" fillId="2" borderId="14" xfId="0" applyFont="1" applyFill="1" applyBorder="1" applyAlignment="1">
      <alignment horizontal="distributed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distributed" vertical="center"/>
    </xf>
    <xf numFmtId="0" fontId="3" fillId="5" borderId="12" xfId="0" applyFont="1" applyFill="1" applyBorder="1" applyAlignment="1">
      <alignment horizontal="distributed" vertical="center"/>
    </xf>
    <xf numFmtId="0" fontId="3" fillId="0" borderId="17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/>
    </xf>
    <xf numFmtId="0" fontId="3" fillId="0" borderId="18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/>
    </xf>
    <xf numFmtId="0" fontId="3" fillId="3" borderId="19" xfId="0" applyFont="1" applyFill="1" applyBorder="1" applyAlignment="1">
      <alignment vertical="center" textRotation="255"/>
    </xf>
    <xf numFmtId="0" fontId="3" fillId="3" borderId="20" xfId="0" applyFont="1" applyFill="1" applyBorder="1" applyAlignment="1">
      <alignment vertical="center" textRotation="255"/>
    </xf>
    <xf numFmtId="0" fontId="3" fillId="3" borderId="18" xfId="0" applyFont="1" applyFill="1" applyBorder="1" applyAlignment="1">
      <alignment vertical="center" textRotation="255"/>
    </xf>
    <xf numFmtId="0" fontId="3" fillId="4" borderId="19" xfId="0" applyFont="1" applyFill="1" applyBorder="1" applyAlignment="1">
      <alignment vertical="center" textRotation="255"/>
    </xf>
    <xf numFmtId="0" fontId="3" fillId="4" borderId="20" xfId="0" applyFont="1" applyFill="1" applyBorder="1" applyAlignment="1">
      <alignment vertical="center" textRotation="255"/>
    </xf>
    <xf numFmtId="0" fontId="3" fillId="4" borderId="18" xfId="0" applyFont="1" applyFill="1" applyBorder="1" applyAlignment="1">
      <alignment vertical="center" textRotation="255"/>
    </xf>
    <xf numFmtId="0" fontId="3" fillId="5" borderId="19" xfId="0" applyFont="1" applyFill="1" applyBorder="1" applyAlignment="1">
      <alignment vertical="center" textRotation="255"/>
    </xf>
    <xf numFmtId="0" fontId="3" fillId="5" borderId="20" xfId="0" applyFont="1" applyFill="1" applyBorder="1" applyAlignment="1">
      <alignment vertical="center" textRotation="255"/>
    </xf>
    <xf numFmtId="0" fontId="3" fillId="5" borderId="18" xfId="0" applyFont="1" applyFill="1" applyBorder="1" applyAlignment="1">
      <alignment vertical="center" textRotation="255"/>
    </xf>
    <xf numFmtId="0" fontId="3" fillId="3" borderId="12" xfId="0" applyFont="1" applyFill="1" applyBorder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115" zoomScaleNormal="115" workbookViewId="0">
      <selection activeCell="I1" sqref="I1"/>
    </sheetView>
  </sheetViews>
  <sheetFormatPr defaultRowHeight="13.5" x14ac:dyDescent="0.15"/>
  <cols>
    <col min="1" max="1" width="3.875" customWidth="1"/>
    <col min="2" max="2" width="3.375" customWidth="1"/>
    <col min="3" max="3" width="22.75" bestFit="1" customWidth="1"/>
    <col min="4" max="5" width="13.625" style="30" customWidth="1"/>
    <col min="6" max="6" width="34.625" customWidth="1"/>
  </cols>
  <sheetData>
    <row r="1" spans="1:8" ht="26.25" customHeight="1" x14ac:dyDescent="0.15">
      <c r="A1" s="31" t="s">
        <v>38</v>
      </c>
      <c r="B1" s="31"/>
      <c r="C1" s="31"/>
      <c r="D1" s="31"/>
      <c r="E1" s="31"/>
      <c r="F1" s="31"/>
    </row>
    <row r="2" spans="1:8" ht="19.5" thickBot="1" x14ac:dyDescent="0.2">
      <c r="A2" s="35" t="s">
        <v>46</v>
      </c>
      <c r="B2" s="35"/>
      <c r="C2" s="35"/>
      <c r="D2" s="18"/>
      <c r="E2" s="18"/>
      <c r="F2" s="20" t="s">
        <v>41</v>
      </c>
    </row>
    <row r="3" spans="1:8" ht="18.75" customHeight="1" x14ac:dyDescent="0.15">
      <c r="A3" s="38" t="s">
        <v>20</v>
      </c>
      <c r="B3" s="39"/>
      <c r="C3" s="39"/>
      <c r="D3" s="7" t="s">
        <v>43</v>
      </c>
      <c r="E3" s="7" t="s">
        <v>44</v>
      </c>
      <c r="F3" s="8" t="s">
        <v>33</v>
      </c>
    </row>
    <row r="4" spans="1:8" ht="18.75" customHeight="1" x14ac:dyDescent="0.15">
      <c r="A4" s="46" t="s">
        <v>14</v>
      </c>
      <c r="B4" s="32" t="s">
        <v>16</v>
      </c>
      <c r="C4" s="14" t="s">
        <v>0</v>
      </c>
      <c r="D4" s="21">
        <v>169560</v>
      </c>
      <c r="E4" s="21"/>
      <c r="F4" s="2"/>
    </row>
    <row r="5" spans="1:8" ht="18.75" customHeight="1" x14ac:dyDescent="0.15">
      <c r="A5" s="47"/>
      <c r="B5" s="33"/>
      <c r="C5" s="15" t="s">
        <v>1</v>
      </c>
      <c r="D5" s="22">
        <v>133963200</v>
      </c>
      <c r="E5" s="22"/>
      <c r="F5" s="1"/>
    </row>
    <row r="6" spans="1:8" ht="18.75" customHeight="1" x14ac:dyDescent="0.15">
      <c r="A6" s="47"/>
      <c r="B6" s="33"/>
      <c r="C6" s="15" t="s">
        <v>2</v>
      </c>
      <c r="D6" s="22">
        <v>10000</v>
      </c>
      <c r="E6" s="22"/>
      <c r="F6" s="1" t="s">
        <v>39</v>
      </c>
    </row>
    <row r="7" spans="1:8" ht="18.75" customHeight="1" x14ac:dyDescent="0.15">
      <c r="A7" s="47"/>
      <c r="B7" s="33"/>
      <c r="C7" s="16" t="s">
        <v>9</v>
      </c>
      <c r="D7" s="23">
        <v>465480</v>
      </c>
      <c r="E7" s="23"/>
      <c r="F7" s="3" t="s">
        <v>31</v>
      </c>
      <c r="H7" s="19"/>
    </row>
    <row r="8" spans="1:8" ht="18.75" customHeight="1" x14ac:dyDescent="0.15">
      <c r="A8" s="47"/>
      <c r="B8" s="34"/>
      <c r="C8" s="17" t="s">
        <v>3</v>
      </c>
      <c r="D8" s="24">
        <f>SUM(D4:D7)</f>
        <v>134608240</v>
      </c>
      <c r="E8" s="24"/>
      <c r="F8" s="4"/>
    </row>
    <row r="9" spans="1:8" ht="18.75" customHeight="1" x14ac:dyDescent="0.15">
      <c r="A9" s="47"/>
      <c r="B9" s="32" t="s">
        <v>17</v>
      </c>
      <c r="C9" s="14" t="s">
        <v>4</v>
      </c>
      <c r="D9" s="21">
        <v>107362800</v>
      </c>
      <c r="E9" s="21"/>
      <c r="F9" s="2"/>
    </row>
    <row r="10" spans="1:8" ht="40.5" x14ac:dyDescent="0.15">
      <c r="A10" s="47"/>
      <c r="B10" s="33"/>
      <c r="C10" s="15" t="s">
        <v>5</v>
      </c>
      <c r="D10" s="22">
        <f>3767000+1554300+128500+299900</f>
        <v>5749700</v>
      </c>
      <c r="E10" s="22"/>
      <c r="F10" s="5" t="s">
        <v>37</v>
      </c>
    </row>
    <row r="11" spans="1:8" ht="40.5" x14ac:dyDescent="0.15">
      <c r="A11" s="47"/>
      <c r="B11" s="33"/>
      <c r="C11" s="15" t="s">
        <v>30</v>
      </c>
      <c r="D11" s="22">
        <f>2542320+17615232</f>
        <v>20157552</v>
      </c>
      <c r="E11" s="22"/>
      <c r="F11" s="5" t="s">
        <v>36</v>
      </c>
    </row>
    <row r="12" spans="1:8" ht="18.75" customHeight="1" x14ac:dyDescent="0.15">
      <c r="A12" s="47"/>
      <c r="B12" s="33"/>
      <c r="C12" s="15" t="s">
        <v>6</v>
      </c>
      <c r="D12" s="22">
        <v>574510</v>
      </c>
      <c r="E12" s="22"/>
      <c r="F12" s="5"/>
    </row>
    <row r="13" spans="1:8" ht="27" x14ac:dyDescent="0.15">
      <c r="A13" s="47"/>
      <c r="B13" s="33"/>
      <c r="C13" s="16" t="s">
        <v>9</v>
      </c>
      <c r="D13" s="23">
        <v>0</v>
      </c>
      <c r="E13" s="23"/>
      <c r="F13" s="6" t="s">
        <v>40</v>
      </c>
    </row>
    <row r="14" spans="1:8" ht="18.75" customHeight="1" x14ac:dyDescent="0.15">
      <c r="A14" s="47"/>
      <c r="B14" s="34"/>
      <c r="C14" s="17" t="s">
        <v>3</v>
      </c>
      <c r="D14" s="24">
        <f>SUM(D9:D13)</f>
        <v>133844562</v>
      </c>
      <c r="E14" s="24"/>
      <c r="F14" s="4"/>
    </row>
    <row r="15" spans="1:8" ht="18.75" customHeight="1" x14ac:dyDescent="0.15">
      <c r="A15" s="48"/>
      <c r="B15" s="55" t="s">
        <v>7</v>
      </c>
      <c r="C15" s="55"/>
      <c r="D15" s="25">
        <f>D8-D14</f>
        <v>763678</v>
      </c>
      <c r="E15" s="25"/>
      <c r="F15" s="9"/>
    </row>
    <row r="16" spans="1:8" ht="18.75" customHeight="1" x14ac:dyDescent="0.15">
      <c r="A16" s="49" t="s">
        <v>27</v>
      </c>
      <c r="B16" s="32" t="s">
        <v>28</v>
      </c>
      <c r="C16" s="14" t="s">
        <v>8</v>
      </c>
      <c r="D16" s="21">
        <v>0</v>
      </c>
      <c r="E16" s="21"/>
      <c r="F16" s="2"/>
    </row>
    <row r="17" spans="1:6" ht="18.75" customHeight="1" x14ac:dyDescent="0.15">
      <c r="A17" s="50"/>
      <c r="B17" s="33"/>
      <c r="C17" s="15" t="s">
        <v>25</v>
      </c>
      <c r="D17" s="22">
        <v>0</v>
      </c>
      <c r="E17" s="22"/>
      <c r="F17" s="1" t="s">
        <v>34</v>
      </c>
    </row>
    <row r="18" spans="1:6" ht="18.75" customHeight="1" x14ac:dyDescent="0.15">
      <c r="A18" s="50"/>
      <c r="B18" s="33"/>
      <c r="C18" s="16" t="s">
        <v>9</v>
      </c>
      <c r="D18" s="23">
        <v>0</v>
      </c>
      <c r="E18" s="23"/>
      <c r="F18" s="3"/>
    </row>
    <row r="19" spans="1:6" ht="18.75" customHeight="1" x14ac:dyDescent="0.15">
      <c r="A19" s="50"/>
      <c r="B19" s="34"/>
      <c r="C19" s="17" t="s">
        <v>3</v>
      </c>
      <c r="D19" s="24">
        <f>SUM(D16:D18)</f>
        <v>0</v>
      </c>
      <c r="E19" s="24"/>
      <c r="F19" s="4"/>
    </row>
    <row r="20" spans="1:6" ht="18.75" customHeight="1" x14ac:dyDescent="0.15">
      <c r="A20" s="50"/>
      <c r="B20" s="32" t="s">
        <v>29</v>
      </c>
      <c r="C20" s="14" t="s">
        <v>10</v>
      </c>
      <c r="D20" s="21">
        <v>15660000</v>
      </c>
      <c r="E20" s="21"/>
      <c r="F20" s="2"/>
    </row>
    <row r="21" spans="1:6" ht="18.75" customHeight="1" x14ac:dyDescent="0.15">
      <c r="A21" s="50"/>
      <c r="B21" s="33"/>
      <c r="C21" s="15" t="s">
        <v>26</v>
      </c>
      <c r="D21" s="22">
        <v>0</v>
      </c>
      <c r="E21" s="22"/>
      <c r="F21" s="1" t="s">
        <v>35</v>
      </c>
    </row>
    <row r="22" spans="1:6" ht="18.75" customHeight="1" x14ac:dyDescent="0.15">
      <c r="A22" s="50"/>
      <c r="B22" s="33"/>
      <c r="C22" s="16" t="s">
        <v>9</v>
      </c>
      <c r="D22" s="23">
        <v>0</v>
      </c>
      <c r="E22" s="23"/>
      <c r="F22" s="3"/>
    </row>
    <row r="23" spans="1:6" ht="18.75" customHeight="1" x14ac:dyDescent="0.15">
      <c r="A23" s="50"/>
      <c r="B23" s="34"/>
      <c r="C23" s="17" t="s">
        <v>3</v>
      </c>
      <c r="D23" s="24">
        <f>SUM(D20:D22)</f>
        <v>15660000</v>
      </c>
      <c r="E23" s="24"/>
      <c r="F23" s="4"/>
    </row>
    <row r="24" spans="1:6" ht="18.75" customHeight="1" x14ac:dyDescent="0.15">
      <c r="A24" s="51"/>
      <c r="B24" s="40" t="s">
        <v>45</v>
      </c>
      <c r="C24" s="40"/>
      <c r="D24" s="26">
        <f>D19-D23</f>
        <v>-15660000</v>
      </c>
      <c r="E24" s="26"/>
      <c r="F24" s="10"/>
    </row>
    <row r="25" spans="1:6" ht="18.75" customHeight="1" x14ac:dyDescent="0.15">
      <c r="A25" s="52" t="s">
        <v>15</v>
      </c>
      <c r="B25" s="32" t="s">
        <v>19</v>
      </c>
      <c r="C25" s="14" t="s">
        <v>11</v>
      </c>
      <c r="D25" s="21">
        <v>15000000</v>
      </c>
      <c r="E25" s="21"/>
      <c r="F25" s="2"/>
    </row>
    <row r="26" spans="1:6" ht="18.75" customHeight="1" x14ac:dyDescent="0.15">
      <c r="A26" s="53"/>
      <c r="B26" s="33"/>
      <c r="C26" s="15" t="s">
        <v>23</v>
      </c>
      <c r="D26" s="22">
        <v>0</v>
      </c>
      <c r="E26" s="22"/>
      <c r="F26" s="1"/>
    </row>
    <row r="27" spans="1:6" ht="18.75" customHeight="1" x14ac:dyDescent="0.15">
      <c r="A27" s="53"/>
      <c r="B27" s="33"/>
      <c r="C27" s="16" t="s">
        <v>9</v>
      </c>
      <c r="D27" s="23">
        <v>0</v>
      </c>
      <c r="E27" s="23"/>
      <c r="F27" s="3"/>
    </row>
    <row r="28" spans="1:6" ht="18.75" customHeight="1" x14ac:dyDescent="0.15">
      <c r="A28" s="53"/>
      <c r="B28" s="34"/>
      <c r="C28" s="17" t="s">
        <v>3</v>
      </c>
      <c r="D28" s="24">
        <f>SUM(D25:D27)</f>
        <v>15000000</v>
      </c>
      <c r="E28" s="24"/>
      <c r="F28" s="4"/>
    </row>
    <row r="29" spans="1:6" ht="18.75" customHeight="1" x14ac:dyDescent="0.15">
      <c r="A29" s="53"/>
      <c r="B29" s="32" t="s">
        <v>18</v>
      </c>
      <c r="C29" s="14" t="s">
        <v>42</v>
      </c>
      <c r="D29" s="21">
        <v>4535680</v>
      </c>
      <c r="E29" s="21"/>
      <c r="F29" s="2"/>
    </row>
    <row r="30" spans="1:6" ht="18.75" customHeight="1" x14ac:dyDescent="0.15">
      <c r="A30" s="53"/>
      <c r="B30" s="33"/>
      <c r="C30" s="15" t="s">
        <v>24</v>
      </c>
      <c r="D30" s="22">
        <v>0</v>
      </c>
      <c r="E30" s="22"/>
      <c r="F30" s="1"/>
    </row>
    <row r="31" spans="1:6" ht="18.75" customHeight="1" x14ac:dyDescent="0.15">
      <c r="A31" s="53"/>
      <c r="B31" s="33"/>
      <c r="C31" s="16" t="s">
        <v>9</v>
      </c>
      <c r="D31" s="23">
        <v>436320</v>
      </c>
      <c r="E31" s="23"/>
      <c r="F31" s="3" t="s">
        <v>32</v>
      </c>
    </row>
    <row r="32" spans="1:6" ht="18.75" customHeight="1" x14ac:dyDescent="0.15">
      <c r="A32" s="53"/>
      <c r="B32" s="34"/>
      <c r="C32" s="17" t="s">
        <v>3</v>
      </c>
      <c r="D32" s="24">
        <f>SUM(D29:D31)</f>
        <v>4972000</v>
      </c>
      <c r="E32" s="24"/>
      <c r="F32" s="4"/>
    </row>
    <row r="33" spans="1:6" ht="18.75" customHeight="1" x14ac:dyDescent="0.15">
      <c r="A33" s="54"/>
      <c r="B33" s="41" t="s">
        <v>13</v>
      </c>
      <c r="C33" s="41"/>
      <c r="D33" s="27">
        <f>D28-D32</f>
        <v>10028000</v>
      </c>
      <c r="E33" s="27"/>
      <c r="F33" s="11"/>
    </row>
    <row r="34" spans="1:6" ht="18.75" customHeight="1" x14ac:dyDescent="0.15">
      <c r="A34" s="42" t="s">
        <v>12</v>
      </c>
      <c r="B34" s="43"/>
      <c r="C34" s="43"/>
      <c r="D34" s="28">
        <f>D15+D24+D33</f>
        <v>-4868322</v>
      </c>
      <c r="E34" s="28"/>
      <c r="F34" s="12"/>
    </row>
    <row r="35" spans="1:6" ht="18.75" customHeight="1" x14ac:dyDescent="0.15">
      <c r="A35" s="44" t="s">
        <v>21</v>
      </c>
      <c r="B35" s="45"/>
      <c r="C35" s="45"/>
      <c r="D35" s="23">
        <v>122594603</v>
      </c>
      <c r="E35" s="23"/>
      <c r="F35" s="3"/>
    </row>
    <row r="36" spans="1:6" ht="18.75" customHeight="1" thickBot="1" x14ac:dyDescent="0.2">
      <c r="A36" s="36" t="s">
        <v>22</v>
      </c>
      <c r="B36" s="37"/>
      <c r="C36" s="37"/>
      <c r="D36" s="29">
        <f>SUM(D34:D35)</f>
        <v>117726281</v>
      </c>
      <c r="E36" s="29"/>
      <c r="F36" s="13"/>
    </row>
  </sheetData>
  <mergeCells count="18">
    <mergeCell ref="A36:C36"/>
    <mergeCell ref="A3:C3"/>
    <mergeCell ref="B24:C24"/>
    <mergeCell ref="B33:C33"/>
    <mergeCell ref="A34:C34"/>
    <mergeCell ref="A35:C35"/>
    <mergeCell ref="A4:A15"/>
    <mergeCell ref="A16:A24"/>
    <mergeCell ref="A25:A33"/>
    <mergeCell ref="B4:B8"/>
    <mergeCell ref="B29:B32"/>
    <mergeCell ref="B15:C15"/>
    <mergeCell ref="A1:F1"/>
    <mergeCell ref="B9:B14"/>
    <mergeCell ref="B16:B19"/>
    <mergeCell ref="B20:B23"/>
    <mergeCell ref="B25:B28"/>
    <mergeCell ref="A2:C2"/>
  </mergeCells>
  <phoneticPr fontId="2"/>
  <pageMargins left="0.6692913385826772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2017-12-27T06:20:39Z</dcterms:created>
  <dcterms:modified xsi:type="dcterms:W3CDTF">2017-12-27T07:37:30Z</dcterms:modified>
</cp:coreProperties>
</file>