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507BDE02-675E-4AE4-8A6E-F463DEAB5D53}" xr6:coauthVersionLast="45" xr6:coauthVersionMax="45" xr10:uidLastSave="{00000000-0000-0000-0000-000000000000}"/>
  <bookViews>
    <workbookView xWindow="-120" yWindow="-120" windowWidth="20730" windowHeight="11160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8" i="5" l="1"/>
  <c r="AH9" i="5"/>
  <c r="AG9" i="5" l="1"/>
  <c r="AG8" i="5"/>
  <c r="AF9" i="5" l="1"/>
  <c r="AF8" i="5"/>
  <c r="AD8" i="5" l="1"/>
  <c r="AE8" i="5"/>
  <c r="AD9" i="5"/>
  <c r="AE9" i="5"/>
  <c r="AC8" i="5" l="1"/>
  <c r="AC9" i="5"/>
  <c r="AB8" i="5" l="1"/>
  <c r="AB9" i="5"/>
  <c r="AA9" i="5" l="1"/>
  <c r="AA8" i="5"/>
  <c r="S3" i="4" l="1"/>
  <c r="R3" i="3"/>
  <c r="S3" i="3"/>
  <c r="S3" i="1" l="1"/>
  <c r="S4" i="1" s="1"/>
  <c r="Z8" i="5" l="1"/>
  <c r="Z9" i="5"/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<sst xmlns="http://schemas.openxmlformats.org/spreadsheetml/2006/main" count="138" uniqueCount="88">
  <si>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</si>
  <si>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</si>
  <si>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</si>
  <si>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</si>
  <si>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</si>
  <si>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</si>
  <si>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</si>
  <si>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</si>
  <si>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</si>
  <si>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</si>
  <si>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</si>
  <si>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</si>
  <si>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</si>
  <si>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</si>
  <si>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</si>
  <si>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</si>
  <si>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</si>
  <si>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</si>
  <si>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</si>
  <si>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</si>
  <si>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</si>
  <si>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</si>
  <si>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</si>
  <si>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</si>
  <si>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</si>
  <si>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</si>
  <si>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</si>
  <si>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</si>
  <si>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</si>
  <si>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</si>
  <si>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</si>
  <si>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</si>
  <si>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</si>
  <si>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</si>
  <si>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</si>
  <si>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</si>
  <si>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</si>
  <si>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</si>
  <si>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</si>
  <si>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</si>
  <si>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</si>
  <si>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</si>
  <si>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</si>
  <si>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</si>
  <si>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</si>
  <si>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</si>
  <si>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</si>
  <si>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</si>
  <si>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</si>
  <si>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</si>
  <si>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</si>
  <si>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</si>
  <si>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</si>
  <si>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</si>
  <si>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</si>
  <si>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</si>
  <si>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</si>
  <si>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</si>
  <si>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</si>
  <si>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</si>
  <si>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</si>
  <si>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</si>
  <si>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</si>
  <si>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</si>
  <si>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</si>
  <si>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</si>
  <si>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</si>
  <si>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</si>
  <si>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</si>
  <si>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</si>
  <si>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</si>
  <si>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</si>
  <si>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</si>
  <si>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</si>
  <si>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</si>
  <si>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</si>
  <si>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</si>
  <si>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</si>
  <si>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</si>
  <si>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</si>
  <si>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</si>
  <si>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</si>
  <si>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</si>
  <si>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新規加入者数</t>
    <rPh sb="0" eb="2">
      <t>シンキ</t>
    </rPh>
    <rPh sb="2" eb="4">
      <t>カニュウ</t>
    </rPh>
    <rPh sb="4" eb="5">
      <t>シャ</t>
    </rPh>
    <rPh sb="5" eb="6">
      <t>スウ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</si>
  <si>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</si>
  <si>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</si>
  <si>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前年度加入者数</t>
    <rPh sb="0" eb="2">
      <t>ゼンネン</t>
    </rPh>
    <rPh sb="2" eb="3">
      <t>ド</t>
    </rPh>
    <rPh sb="3" eb="5">
      <t>カニュウ</t>
    </rPh>
    <rPh sb="5" eb="6">
      <t>シャ</t>
    </rPh>
    <rPh sb="6" eb="7">
      <t>スウ</t>
    </rPh>
    <phoneticPr fontId="1"/>
  </si>
  <si>
    <t>2019年3月末</t>
    <rPh sb="4" eb="5">
      <t>ネン</t>
    </rPh>
    <rPh sb="6" eb="7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</si>
</sst>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  <numFmt numFmtId="184" formatCode="0.0_ &quot;万&quot;&quot;人&quot;&quot;増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38" fontId="0" fillId="9" borderId="1" xfId="1" applyFont="1" applyFill="1" applyBorder="1">
      <alignment vertical="center"/>
    </xf>
    <xf numFmtId="38" fontId="0" fillId="7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>
      <alignment vertical="center"/>
    </xf>
    <xf numFmtId="184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66FFFF"/>
      <color rgb="FFFFCCFF"/>
      <color rgb="FFFFCC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5.9341588697126735E-3"/>
                  <c:y val="-3.135004063578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7-49AE-9263-CC3842943929}"/>
                </c:ext>
              </c:extLst>
            </c:dLbl>
            <c:dLbl>
              <c:idx val="12"/>
              <c:layout>
                <c:manualLayout>
                  <c:x val="1.7022519033293082E-3"/>
                  <c:y val="-4.8047572733611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7-49AE-9263-CC3842943929}"/>
                </c:ext>
              </c:extLst>
            </c:dLbl>
            <c:dLbl>
              <c:idx val="13"/>
              <c:layout>
                <c:manualLayout>
                  <c:x val="2.7903540736816074E-3"/>
                  <c:y val="-4.589791758263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7-49AE-9263-CC3842943929}"/>
                </c:ext>
              </c:extLst>
            </c:dLbl>
            <c:dLbl>
              <c:idx val="14"/>
              <c:layout>
                <c:manualLayout>
                  <c:x val="8.9102051423713602E-4"/>
                  <c:y val="-5.72512446096522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7-49AE-9263-CC3842943929}"/>
                </c:ext>
              </c:extLst>
            </c:dLbl>
            <c:dLbl>
              <c:idx val="15"/>
              <c:layout>
                <c:manualLayout>
                  <c:x val="-2.2508336012897146E-4"/>
                  <c:y val="-9.4232916316932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B7-49AE-9263-CC3842943929}"/>
                </c:ext>
              </c:extLst>
            </c:dLbl>
            <c:dLbl>
              <c:idx val="16"/>
              <c:layout>
                <c:manualLayout>
                  <c:x val="5.5940482850057481E-3"/>
                  <c:y val="-8.925305656589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B7-49AE-9263-CC3842943929}"/>
                </c:ext>
              </c:extLst>
            </c:dLbl>
            <c:dLbl>
              <c:idx val="17"/>
              <c:layout>
                <c:manualLayout>
                  <c:x val="7.9914975500070397E-4"/>
                  <c:y val="-7.82230393789608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企業型!$B$2:$S$2</c:f>
              <c:numCache>
                <c:formatCode>0.0_ "万""人"</c:formatCode>
                <c:ptCount val="18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  <c:pt idx="17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1"/>
              <c:layout>
                <c:manualLayout>
                  <c:x val="1.7683233397663839E-3"/>
                  <c:y val="-1.673252772337476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B7-49AE-9263-CC3842943929}"/>
                </c:ext>
              </c:extLst>
            </c:dLbl>
            <c:dLbl>
              <c:idx val="12"/>
              <c:layout>
                <c:manualLayout>
                  <c:x val="2.9075836794742477E-3"/>
                  <c:y val="-1.6132805734308635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6B7-49AE-9263-CC3842943929}"/>
                </c:ext>
              </c:extLst>
            </c:dLbl>
            <c:dLbl>
              <c:idx val="13"/>
              <c:layout>
                <c:manualLayout>
                  <c:x val="2.77657345979616E-3"/>
                  <c:y val="1.2916405753848883E-3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6B7-49AE-9263-CC3842943929}"/>
                </c:ext>
              </c:extLst>
            </c:dLbl>
            <c:dLbl>
              <c:idx val="14"/>
              <c:layout>
                <c:manualLayout>
                  <c:x val="-9.301599746789085E-4"/>
                  <c:y val="1.1904197254531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6B7-49AE-9263-CC3842943929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6B7-49AE-9263-CC38429439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企業型!$B$4:$R$4</c:f>
              <c:numCache>
                <c:formatCode>0.0_ "万""人""増"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6624048148563133E-6"/>
                  <c:y val="-1.02678458576643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個人型!$B$3:$S$3</c:f>
              <c:numCache>
                <c:formatCode>0</c:formatCode>
                <c:ptCount val="18"/>
                <c:pt idx="15">
                  <c:v>85075</c:v>
                </c:pt>
                <c:pt idx="16" formatCode="General">
                  <c:v>120144</c:v>
                </c:pt>
                <c:pt idx="17" formatCode="General">
                  <c:v>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個人型!$B$4:$S$4</c:f>
              <c:numCache>
                <c:formatCode>0</c:formatCode>
                <c:ptCount val="18"/>
                <c:pt idx="15">
                  <c:v>339649</c:v>
                </c:pt>
                <c:pt idx="16" formatCode="General">
                  <c:v>710381</c:v>
                </c:pt>
                <c:pt idx="17" formatCode="General">
                  <c:v>1024319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2.8135647356504817E-3"/>
                  <c:y val="2.82482948159705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個人型!$B$5:$S$5</c:f>
              <c:numCache>
                <c:formatCode>0</c:formatCode>
                <c:ptCount val="18"/>
                <c:pt idx="15">
                  <c:v>6205</c:v>
                </c:pt>
                <c:pt idx="16" formatCode="General">
                  <c:v>23198</c:v>
                </c:pt>
                <c:pt idx="17" formatCode="General">
                  <c:v>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C-41B9-8870-7FAC4FA7FA5B}"/>
              </c:ext>
            </c:extLst>
          </c:dPt>
          <c:dPt>
            <c:idx val="1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F8-4CE1-A814-87CEED33FDE5}"/>
              </c:ext>
            </c:extLst>
          </c:dPt>
          <c:dPt>
            <c:idx val="1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8-4CE1-A814-87CEED33FDE5}"/>
              </c:ext>
            </c:extLst>
          </c:dPt>
          <c:dLbls>
            <c:dLbl>
              <c:idx val="1"/>
              <c:layout>
                <c:manualLayout>
                  <c:x val="0"/>
                  <c:y val="-2.8003539470988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4.2225082297350364E-3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dLbl>
              <c:idx val="3"/>
              <c:layout>
                <c:manualLayout>
                  <c:x val="2.8150054864900238E-3"/>
                  <c:y val="-3.3604247365186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CE1-A814-87CEED33FDE5}"/>
                </c:ext>
              </c:extLst>
            </c:dLbl>
            <c:dLbl>
              <c:idx val="4"/>
              <c:layout>
                <c:manualLayout>
                  <c:x val="-1.4075027432450119E-3"/>
                  <c:y val="-3.6404601312285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CE1-A814-87CEED33FDE5}"/>
                </c:ext>
              </c:extLst>
            </c:dLbl>
            <c:dLbl>
              <c:idx val="5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CE1-A814-87CEED33FDE5}"/>
                </c:ext>
              </c:extLst>
            </c:dLbl>
            <c:dLbl>
              <c:idx val="6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CE1-A814-87CEED33FDE5}"/>
                </c:ext>
              </c:extLst>
            </c:dLbl>
            <c:dLbl>
              <c:idx val="7"/>
              <c:layout>
                <c:manualLayout>
                  <c:x val="0"/>
                  <c:y val="-4.2005309206483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8-4CE1-A814-87CEED33FDE5}"/>
                </c:ext>
              </c:extLst>
            </c:dLbl>
            <c:dLbl>
              <c:idx val="8"/>
              <c:layout>
                <c:manualLayout>
                  <c:x val="1.4075027432450119E-3"/>
                  <c:y val="-3.9204955259384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8-4CE1-A814-87CEED33FDE5}"/>
                </c:ext>
              </c:extLst>
            </c:dLbl>
            <c:dLbl>
              <c:idx val="9"/>
              <c:layout>
                <c:manualLayout>
                  <c:x val="0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8-4CE1-A814-87CEED33FDE5}"/>
                </c:ext>
              </c:extLst>
            </c:dLbl>
            <c:dLbl>
              <c:idx val="10"/>
              <c:layout>
                <c:manualLayout>
                  <c:x val="1.4075027432450119E-3"/>
                  <c:y val="-3.3604247365186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F8-4CE1-A814-87CEED33FDE5}"/>
                </c:ext>
              </c:extLst>
            </c:dLbl>
            <c:dLbl>
              <c:idx val="11"/>
              <c:layout>
                <c:manualLayout>
                  <c:x val="1.4075027432449087E-3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F8-4CE1-A814-87CEED33FDE5}"/>
                </c:ext>
              </c:extLst>
            </c:dLbl>
            <c:dLbl>
              <c:idx val="12"/>
              <c:layout>
                <c:manualLayout>
                  <c:x val="-1.4075027432450119E-3"/>
                  <c:y val="-4.4805663153582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F8-4CE1-A814-87CEED33FDE5}"/>
                </c:ext>
              </c:extLst>
            </c:dLbl>
            <c:dLbl>
              <c:idx val="13"/>
              <c:layout>
                <c:manualLayout>
                  <c:x val="-1.4075027432451151E-3"/>
                  <c:y val="-5.3589072533797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C-41B9-8870-7FAC4FA7FA5B}"/>
                </c:ext>
              </c:extLst>
            </c:dLbl>
            <c:dLbl>
              <c:idx val="14"/>
              <c:layout>
                <c:manualLayout>
                  <c:x val="-9.7062275790087604E-4"/>
                  <c:y val="-6.0403193638301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C-41B9-8870-7FAC4FA7FA5B}"/>
                </c:ext>
              </c:extLst>
            </c:dLbl>
            <c:dLbl>
              <c:idx val="15"/>
              <c:layout>
                <c:manualLayout>
                  <c:x val="-4.385867209541686E-3"/>
                  <c:y val="-5.257388910289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C-41B9-8870-7FAC4FA7FA5B}"/>
                </c:ext>
              </c:extLst>
            </c:dLbl>
            <c:dLbl>
              <c:idx val="16"/>
              <c:layout>
                <c:manualLayout>
                  <c:x val="-1.4075027432451151E-3"/>
                  <c:y val="5.0406371047779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F8-4CE1-A814-87CEED33FDE5}"/>
                </c:ext>
              </c:extLst>
            </c:dLbl>
            <c:dLbl>
              <c:idx val="17"/>
              <c:layout>
                <c:manualLayout>
                  <c:x val="0"/>
                  <c:y val="8.4010618412966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個人型!$B$2:$S$2</c:f>
              <c:numCache>
                <c:formatCode>0_ </c:formatCode>
                <c:ptCount val="18"/>
                <c:pt idx="0">
                  <c:v>0</c:v>
                </c:pt>
                <c:pt idx="1">
                  <c:v>14000</c:v>
                </c:pt>
                <c:pt idx="2">
                  <c:v>28000</c:v>
                </c:pt>
                <c:pt idx="3">
                  <c:v>46000</c:v>
                </c:pt>
                <c:pt idx="4">
                  <c:v>63000</c:v>
                </c:pt>
                <c:pt idx="5">
                  <c:v>80000</c:v>
                </c:pt>
                <c:pt idx="6">
                  <c:v>93000</c:v>
                </c:pt>
                <c:pt idx="7">
                  <c:v>101000</c:v>
                </c:pt>
                <c:pt idx="8">
                  <c:v>112000</c:v>
                </c:pt>
                <c:pt idx="9">
                  <c:v>125000</c:v>
                </c:pt>
                <c:pt idx="10">
                  <c:v>139000</c:v>
                </c:pt>
                <c:pt idx="11">
                  <c:v>158000</c:v>
                </c:pt>
                <c:pt idx="12">
                  <c:v>184000</c:v>
                </c:pt>
                <c:pt idx="13">
                  <c:v>213000</c:v>
                </c:pt>
                <c:pt idx="14">
                  <c:v>258000</c:v>
                </c:pt>
                <c:pt idx="15">
                  <c:v>430929</c:v>
                </c:pt>
                <c:pt idx="16">
                  <c:v>853723</c:v>
                </c:pt>
                <c:pt idx="17" formatCode="General">
                  <c:v>1210037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50168456269675E-2"/>
          <c:y val="4.1868320038210449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-3.6068003892283981E-3"/>
                  <c:y val="-0.31301177035346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83729323950345E-2"/>
                      <c:h val="6.0889845401820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dLbl>
              <c:idx val="16"/>
              <c:layout>
                <c:manualLayout>
                  <c:x val="5.7687003265788437E-3"/>
                  <c:y val="-0.43437418831479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C-485C-80F5-D6E2FE52D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事業主数の推移!$C$2:$S$2</c:f>
              <c:numCache>
                <c:formatCode>0_ "社"</c:formatCode>
                <c:ptCount val="17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  <c:pt idx="16">
                  <c:v>33138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4.325049002724575E-3"/>
                  <c:y val="1.2357231424870064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dLbl>
              <c:idx val="17"/>
              <c:layout>
                <c:manualLayout>
                  <c:x val="5.8055152394775036E-3"/>
                  <c:y val="-0.42857142857142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7-4BF7-8837-82DFA84B0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承認規約数!$B$2:$S$2</c:f>
              <c:numCache>
                <c:formatCode>0_ "件"</c:formatCode>
                <c:ptCount val="18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  <c:pt idx="17">
                  <c:v>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個人型月次!$B$3:$M$3</c:f>
              <c:numCache>
                <c:formatCode>#,##0_);[Red]\(#,##0\)</c:formatCode>
                <c:ptCount val="12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個人型月次!$B$5:$M$5</c:f>
              <c:numCache>
                <c:formatCode>#,##0_);[Red]\(#,##0\)</c:formatCode>
                <c:ptCount val="12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個人型月次!$B$7:$M$7</c:f>
              <c:numCache>
                <c:formatCode>#,##0_);[Red]\(#,##0\)</c:formatCode>
                <c:ptCount val="12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個人型月次!$B$9:$M$9</c:f>
              <c:numCache>
                <c:formatCode>#,##0_);[Red]\(#,##0\)</c:formatCode>
                <c:ptCount val="12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令和元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第１号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616405073432915E-3"/>
                  <c:y val="-6.38824256926120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C03-A342-A7CC79C7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個人型月次!$Z$3:$AK$3</c:f>
              <c:numCache>
                <c:formatCode>#,##0_);[Red]\(#,##0\)</c:formatCode>
                <c:ptCount val="12"/>
                <c:pt idx="0">
                  <c:v>148768</c:v>
                </c:pt>
                <c:pt idx="1">
                  <c:v>150188</c:v>
                </c:pt>
                <c:pt idx="2">
                  <c:v>152471</c:v>
                </c:pt>
                <c:pt idx="3">
                  <c:v>155031</c:v>
                </c:pt>
                <c:pt idx="4">
                  <c:v>158344</c:v>
                </c:pt>
                <c:pt idx="5">
                  <c:v>160851</c:v>
                </c:pt>
                <c:pt idx="6">
                  <c:v>163169</c:v>
                </c:pt>
                <c:pt idx="7">
                  <c:v>165165</c:v>
                </c:pt>
                <c:pt idx="8">
                  <c:v>167225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0-4C03-A342-A7CC79C7FFCE}"/>
            </c:ext>
          </c:extLst>
        </c:ser>
        <c:ser>
          <c:idx val="3"/>
          <c:order val="3"/>
          <c:tx>
            <c:v>第２号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個人型月次!$Z$5:$AK$5</c:f>
              <c:numCache>
                <c:formatCode>#,##0_);[Red]\(#,##0\)</c:formatCode>
                <c:ptCount val="12"/>
                <c:pt idx="0">
                  <c:v>1020108</c:v>
                </c:pt>
                <c:pt idx="1">
                  <c:v>1033434</c:v>
                </c:pt>
                <c:pt idx="2">
                  <c:v>1056248</c:v>
                </c:pt>
                <c:pt idx="3">
                  <c:v>1083411</c:v>
                </c:pt>
                <c:pt idx="4">
                  <c:v>1113179</c:v>
                </c:pt>
                <c:pt idx="5">
                  <c:v>1139299</c:v>
                </c:pt>
                <c:pt idx="6">
                  <c:v>1165421</c:v>
                </c:pt>
                <c:pt idx="7">
                  <c:v>1186112</c:v>
                </c:pt>
                <c:pt idx="8">
                  <c:v>1211852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0-4C03-A342-A7CC79C7FFCE}"/>
            </c:ext>
          </c:extLst>
        </c:ser>
        <c:ser>
          <c:idx val="5"/>
          <c:order val="5"/>
          <c:tx>
            <c:v>第３号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32053102264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2-45A6-92E8-4940AB2C8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個人型月次!$Z$7:$AK$7</c:f>
              <c:numCache>
                <c:formatCode>#,##0_);[Red]\(#,##0\)</c:formatCode>
                <c:ptCount val="12"/>
                <c:pt idx="0">
                  <c:v>37694</c:v>
                </c:pt>
                <c:pt idx="1">
                  <c:v>38524</c:v>
                </c:pt>
                <c:pt idx="2">
                  <c:v>39601</c:v>
                </c:pt>
                <c:pt idx="3">
                  <c:v>40784</c:v>
                </c:pt>
                <c:pt idx="4">
                  <c:v>42328</c:v>
                </c:pt>
                <c:pt idx="5">
                  <c:v>43750</c:v>
                </c:pt>
                <c:pt idx="6">
                  <c:v>45011</c:v>
                </c:pt>
                <c:pt idx="7">
                  <c:v>46046</c:v>
                </c:pt>
                <c:pt idx="8">
                  <c:v>47126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0-4C03-A342-A7CC79C7FFCE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個人型月次!$Z$9:$AK$9</c:f>
              <c:numCache>
                <c:formatCode>#,##0_);[Red]\(#,##0\)</c:formatCode>
                <c:ptCount val="12"/>
                <c:pt idx="0">
                  <c:v>1206570</c:v>
                </c:pt>
                <c:pt idx="1">
                  <c:v>1222146</c:v>
                </c:pt>
                <c:pt idx="2">
                  <c:v>1248320</c:v>
                </c:pt>
                <c:pt idx="3">
                  <c:v>1279226</c:v>
                </c:pt>
                <c:pt idx="4">
                  <c:v>1313851</c:v>
                </c:pt>
                <c:pt idx="5">
                  <c:v>1343900</c:v>
                </c:pt>
                <c:pt idx="6">
                  <c:v>1373601</c:v>
                </c:pt>
                <c:pt idx="7">
                  <c:v>1397323</c:v>
                </c:pt>
                <c:pt idx="8">
                  <c:v>1426203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00-4C03-A342-A7CC79C7FF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300-4C03-A342-A7CC79C7FF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300-4C03-A342-A7CC79C7FF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300-4C03-A342-A7CC79C7FF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300-4C03-A342-A7CC79C7FFCE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311728</xdr:colOff>
      <xdr:row>4</xdr:row>
      <xdr:rowOff>200026</xdr:rowOff>
    </xdr:from>
    <xdr:to>
      <xdr:col>22</xdr:col>
      <xdr:colOff>155864</xdr:colOff>
      <xdr:row>28</xdr:row>
      <xdr:rowOff>62346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26355</xdr:colOff>
      <xdr:row>6</xdr:row>
      <xdr:rowOff>79814</xdr:rowOff>
    </xdr:from>
    <xdr:to>
      <xdr:col>22</xdr:col>
      <xdr:colOff>86592</xdr:colOff>
      <xdr:row>7</xdr:row>
      <xdr:rowOff>88097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497ED2-FA3E-4492-A776-A99B0D9CB22F}"/>
            </a:ext>
          </a:extLst>
        </xdr:cNvPr>
        <xdr:cNvSpPr/>
      </xdr:nvSpPr>
      <xdr:spPr>
        <a:xfrm>
          <a:off x="20548400" y="1534541"/>
          <a:ext cx="752965" cy="250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42.9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万人増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518272</xdr:colOff>
      <xdr:row>3</xdr:row>
      <xdr:rowOff>141195</xdr:rowOff>
    </xdr:from>
    <xdr:to>
      <xdr:col>10</xdr:col>
      <xdr:colOff>527797</xdr:colOff>
      <xdr:row>24</xdr:row>
      <xdr:rowOff>169770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0.91334</cdr:x>
      <cdr:y>0.10687</cdr:y>
    </cdr:from>
    <cdr:to>
      <cdr:x>1</cdr:x>
      <cdr:y>0.21283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B2497ED2-FA3E-4492-A776-A99B0D9CB22F}"/>
            </a:ext>
          </a:extLst>
        </cdr:cNvPr>
        <cdr:cNvSpPr/>
      </cdr:nvSpPr>
      <cdr:spPr>
        <a:xfrm xmlns:a="http://schemas.openxmlformats.org/drawingml/2006/main">
          <a:off x="8043022" y="531159"/>
          <a:ext cx="763121" cy="526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3080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社増加</a:t>
          </a:r>
        </a:p>
      </cdr:txBody>
    </cdr:sp>
  </cdr:relSizeAnchor>
  <cdr:relSizeAnchor xmlns:cdr="http://schemas.openxmlformats.org/drawingml/2006/chartDrawing">
    <cdr:from>
      <cdr:x>0.23287</cdr:x>
      <cdr:y>0.01578</cdr:y>
    </cdr:from>
    <cdr:to>
      <cdr:x>0.75902</cdr:x>
      <cdr:y>0.14457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9F694-DB42-4C20-94A2-639DA08256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0676" y="78442"/>
          <a:ext cx="4633362" cy="64013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9</xdr:row>
      <xdr:rowOff>219076</xdr:rowOff>
    </xdr:from>
    <xdr:to>
      <xdr:col>14</xdr:col>
      <xdr:colOff>266700</xdr:colOff>
      <xdr:row>11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C2F60C-1423-491B-B7DB-E9AE38551CFE}"/>
            </a:ext>
          </a:extLst>
        </xdr:cNvPr>
        <xdr:cNvSpPr/>
      </xdr:nvSpPr>
      <xdr:spPr>
        <a:xfrm>
          <a:off x="12801600" y="2362201"/>
          <a:ext cx="7524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</a:rPr>
            <a:t>348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</a:rPr>
            <a:t>件増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9</xdr:row>
      <xdr:rowOff>240195</xdr:rowOff>
    </xdr:from>
    <xdr:to>
      <xdr:col>30</xdr:col>
      <xdr:colOff>93802</xdr:colOff>
      <xdr:row>28</xdr:row>
      <xdr:rowOff>49695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9C8C0C-4DEC-4AFB-BA37-F2AF22458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zoomScale="55" zoomScaleNormal="55" workbookViewId="0">
      <selection activeCell="Y17" sqref="Y17"/>
    </sheetView>
  </sheetViews>
  <sheetFormatPr defaultRowHeight="18.75" x14ac:dyDescent="0.4"/>
  <cols>
    <col min="1" max="1" width="30.25" customWidth="1"/>
    <col min="2" max="12" width="12.375" customWidth="1"/>
    <col min="13" max="19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5">
        <v>691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 t="s">
        <v>86</v>
      </c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  <c r="S3" s="6">
        <f>R2</f>
        <v>648.1</v>
      </c>
    </row>
    <row r="4" spans="1:32" x14ac:dyDescent="0.4">
      <c r="A4" s="3" t="s">
        <v>24</v>
      </c>
      <c r="B4" s="54">
        <f>B2-B3</f>
        <v>8.8000000000000007</v>
      </c>
      <c r="C4" s="54">
        <f t="shared" ref="C4:Q4" si="1">C2-C3</f>
        <v>23.7</v>
      </c>
      <c r="D4" s="54">
        <f t="shared" si="1"/>
        <v>38.299999999999997</v>
      </c>
      <c r="E4" s="54">
        <f t="shared" si="1"/>
        <v>54.7</v>
      </c>
      <c r="F4" s="54">
        <f t="shared" si="1"/>
        <v>47.800000000000011</v>
      </c>
      <c r="G4" s="54">
        <f t="shared" si="1"/>
        <v>45.5</v>
      </c>
      <c r="H4" s="54">
        <f t="shared" si="1"/>
        <v>52.399999999999977</v>
      </c>
      <c r="I4" s="54">
        <f t="shared" si="1"/>
        <v>39.699999999999989</v>
      </c>
      <c r="J4" s="54">
        <f t="shared" si="1"/>
        <v>29.600000000000023</v>
      </c>
      <c r="K4" s="54">
        <f t="shared" si="1"/>
        <v>30.800000000000011</v>
      </c>
      <c r="L4" s="54">
        <f t="shared" si="1"/>
        <v>50.599999999999966</v>
      </c>
      <c r="M4" s="54">
        <f t="shared" si="1"/>
        <v>17.600000000000023</v>
      </c>
      <c r="N4" s="54">
        <f t="shared" si="1"/>
        <v>24.699999999999989</v>
      </c>
      <c r="O4" s="54">
        <f t="shared" si="1"/>
        <v>41</v>
      </c>
      <c r="P4" s="54">
        <f t="shared" si="1"/>
        <v>43.000000000000057</v>
      </c>
      <c r="Q4" s="54">
        <f t="shared" si="1"/>
        <v>43.199999999999932</v>
      </c>
      <c r="R4" s="54">
        <f>R2-R3</f>
        <v>56.700000000000045</v>
      </c>
      <c r="S4" s="54">
        <f>S2-S3</f>
        <v>42.899999999999977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topLeftCell="R1" zoomScale="115" zoomScaleNormal="115" workbookViewId="0">
      <selection activeCell="O18" sqref="O18"/>
    </sheetView>
  </sheetViews>
  <sheetFormatPr defaultRowHeight="18.75" x14ac:dyDescent="0.4"/>
  <cols>
    <col min="1" max="1" width="25.125" customWidth="1"/>
    <col min="2" max="2" width="11.375" customWidth="1"/>
    <col min="3" max="3" width="11.5" customWidth="1"/>
    <col min="4" max="4" width="11.75" customWidth="1"/>
    <col min="5" max="5" width="12.125" customWidth="1"/>
    <col min="6" max="6" width="13.125" customWidth="1"/>
    <col min="7" max="7" width="12.625" customWidth="1"/>
    <col min="8" max="8" width="11.625" customWidth="1"/>
    <col min="9" max="9" width="10.625" customWidth="1"/>
    <col min="10" max="10" width="10.375" customWidth="1"/>
    <col min="11" max="11" width="11" customWidth="1"/>
    <col min="12" max="12" width="11.625" customWidth="1"/>
    <col min="13" max="13" width="10.5" customWidth="1"/>
    <col min="14" max="14" width="11.375" customWidth="1"/>
    <col min="15" max="15" width="10.375" customWidth="1"/>
    <col min="16" max="16" width="13.125" customWidth="1"/>
    <col min="17" max="18" width="14.25" customWidth="1"/>
    <col min="19" max="19" width="12.375" bestFit="1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 t="s">
        <v>85</v>
      </c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>
        <v>853723</v>
      </c>
      <c r="S2" s="1">
        <v>1210037</v>
      </c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>
        <v>120144</v>
      </c>
      <c r="S3" s="1">
        <v>148326</v>
      </c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>
        <v>710381</v>
      </c>
      <c r="S4" s="1">
        <v>1024319</v>
      </c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>
        <v>23198</v>
      </c>
      <c r="S5" s="1">
        <v>37392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S3"/>
  <sheetViews>
    <sheetView topLeftCell="E1" zoomScale="85" zoomScaleNormal="85" workbookViewId="0">
      <selection activeCell="S2" sqref="S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9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</row>
    <row r="2" spans="1:19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  <c r="S2" s="11">
        <v>33138</v>
      </c>
    </row>
    <row r="3" spans="1:19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f t="shared" ref="R3" si="1">R2-Q2</f>
        <v>4084</v>
      </c>
      <c r="S3" s="12">
        <f t="shared" ref="S3" si="2">S2-R2</f>
        <v>2826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S3"/>
  <sheetViews>
    <sheetView zoomScaleNormal="100" workbookViewId="0">
      <selection activeCell="S3" sqref="S3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9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  <c r="S2" s="7">
        <v>6161</v>
      </c>
    </row>
    <row r="3" spans="1:19" x14ac:dyDescent="0.4">
      <c r="A3">
        <v>3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  <c r="S3" s="13">
        <f>S2-R2</f>
        <v>336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AK9"/>
  <sheetViews>
    <sheetView tabSelected="1" topLeftCell="A16" zoomScaleNormal="100" workbookViewId="0">
      <pane xSplit="1" topLeftCell="X1" activePane="topRight" state="frozen"/>
      <selection pane="topRight" activeCell="AH5" sqref="AH5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  <col min="26" max="26" width="10.625" style="53" bestFit="1" customWidth="1"/>
    <col min="27" max="28" width="9.5" style="53" bestFit="1" customWidth="1"/>
    <col min="29" max="29" width="10.625" style="53" bestFit="1" customWidth="1"/>
    <col min="30" max="34" width="9.5" style="53" bestFit="1" customWidth="1"/>
    <col min="35" max="37" width="9" style="53"/>
  </cols>
  <sheetData>
    <row r="1" spans="1:37" x14ac:dyDescent="0.4">
      <c r="A1" s="14" t="s">
        <v>83</v>
      </c>
      <c r="B1" s="15" t="s">
        <v>57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14" t="s">
        <v>56</v>
      </c>
      <c r="L1" s="14" t="s">
        <v>52</v>
      </c>
      <c r="M1" s="20" t="s">
        <v>53</v>
      </c>
      <c r="N1" s="14" t="s">
        <v>71</v>
      </c>
      <c r="O1" s="14" t="s">
        <v>72</v>
      </c>
      <c r="P1" s="14" t="s">
        <v>73</v>
      </c>
      <c r="Q1" s="14" t="s">
        <v>74</v>
      </c>
      <c r="R1" s="14" t="s">
        <v>75</v>
      </c>
      <c r="S1" s="14" t="s">
        <v>76</v>
      </c>
      <c r="T1" s="14" t="s">
        <v>77</v>
      </c>
      <c r="U1" s="14" t="s">
        <v>78</v>
      </c>
      <c r="V1" s="14" t="s">
        <v>79</v>
      </c>
      <c r="W1" s="14" t="s">
        <v>80</v>
      </c>
      <c r="X1" s="14" t="s">
        <v>81</v>
      </c>
      <c r="Y1" s="14" t="s">
        <v>82</v>
      </c>
      <c r="Z1" s="46" t="s">
        <v>71</v>
      </c>
      <c r="AA1" s="46" t="s">
        <v>72</v>
      </c>
      <c r="AB1" s="46" t="s">
        <v>73</v>
      </c>
      <c r="AC1" s="46" t="s">
        <v>74</v>
      </c>
      <c r="AD1" s="46" t="s">
        <v>75</v>
      </c>
      <c r="AE1" s="46" t="s">
        <v>76</v>
      </c>
      <c r="AF1" s="46" t="s">
        <v>77</v>
      </c>
      <c r="AG1" s="46" t="s">
        <v>78</v>
      </c>
      <c r="AH1" s="46" t="s">
        <v>79</v>
      </c>
      <c r="AI1" s="46" t="s">
        <v>80</v>
      </c>
      <c r="AJ1" s="46" t="s">
        <v>81</v>
      </c>
      <c r="AK1" s="46" t="s">
        <v>82</v>
      </c>
    </row>
    <row r="2" spans="1:37" x14ac:dyDescent="0.4">
      <c r="A2" s="28" t="s">
        <v>58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  <c r="Z2" s="47">
        <v>3621</v>
      </c>
      <c r="AA2" s="47">
        <v>2508</v>
      </c>
      <c r="AB2" s="47">
        <v>3544</v>
      </c>
      <c r="AC2" s="47">
        <v>4024</v>
      </c>
      <c r="AD2" s="47">
        <v>3945</v>
      </c>
      <c r="AE2" s="47">
        <v>3636</v>
      </c>
      <c r="AF2" s="47">
        <v>3745</v>
      </c>
      <c r="AG2" s="47">
        <v>3222</v>
      </c>
      <c r="AH2" s="47">
        <v>3021</v>
      </c>
      <c r="AI2" s="47"/>
      <c r="AJ2" s="47"/>
      <c r="AK2" s="47"/>
    </row>
    <row r="3" spans="1:37" x14ac:dyDescent="0.4">
      <c r="A3" s="23" t="s">
        <v>61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  <c r="Z3" s="47">
        <v>148768</v>
      </c>
      <c r="AA3" s="47">
        <v>150188</v>
      </c>
      <c r="AB3" s="47">
        <v>152471</v>
      </c>
      <c r="AC3" s="47">
        <v>155031</v>
      </c>
      <c r="AD3" s="47">
        <v>158344</v>
      </c>
      <c r="AE3" s="47">
        <v>160851</v>
      </c>
      <c r="AF3" s="47">
        <v>163169</v>
      </c>
      <c r="AG3" s="47">
        <v>165165</v>
      </c>
      <c r="AH3" s="47">
        <v>167225</v>
      </c>
      <c r="AI3" s="47"/>
      <c r="AJ3" s="47"/>
      <c r="AK3" s="47"/>
    </row>
    <row r="4" spans="1:37" x14ac:dyDescent="0.4">
      <c r="A4" s="31" t="s">
        <v>59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  <c r="Z4" s="48">
        <v>27876</v>
      </c>
      <c r="AA4" s="48">
        <v>17162</v>
      </c>
      <c r="AB4" s="48">
        <v>26230</v>
      </c>
      <c r="AC4" s="48">
        <v>31352</v>
      </c>
      <c r="AD4" s="48">
        <v>35059</v>
      </c>
      <c r="AE4" s="48">
        <v>30428</v>
      </c>
      <c r="AF4" s="48">
        <v>30967</v>
      </c>
      <c r="AG4" s="48">
        <v>24167</v>
      </c>
      <c r="AH4" s="48">
        <v>28417</v>
      </c>
      <c r="AI4" s="48"/>
      <c r="AJ4" s="48"/>
      <c r="AK4" s="48"/>
    </row>
    <row r="5" spans="1:37" x14ac:dyDescent="0.4">
      <c r="A5" s="22" t="s">
        <v>62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  <c r="Z5" s="48">
        <v>1020108</v>
      </c>
      <c r="AA5" s="48">
        <v>1033434</v>
      </c>
      <c r="AB5" s="48">
        <v>1056248</v>
      </c>
      <c r="AC5" s="48">
        <v>1083411</v>
      </c>
      <c r="AD5" s="48">
        <v>1113179</v>
      </c>
      <c r="AE5" s="48">
        <v>1139299</v>
      </c>
      <c r="AF5" s="48">
        <v>1165421</v>
      </c>
      <c r="AG5" s="48">
        <v>1186112</v>
      </c>
      <c r="AH5" s="48">
        <v>1211852</v>
      </c>
      <c r="AI5" s="48"/>
      <c r="AJ5" s="48"/>
      <c r="AK5" s="48"/>
    </row>
    <row r="6" spans="1:37" x14ac:dyDescent="0.4">
      <c r="A6" s="34" t="s">
        <v>60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  <c r="Z6" s="49">
        <v>1187</v>
      </c>
      <c r="AA6" s="49">
        <v>793</v>
      </c>
      <c r="AB6" s="49">
        <v>1227</v>
      </c>
      <c r="AC6" s="49">
        <v>1401</v>
      </c>
      <c r="AD6" s="49">
        <v>1429</v>
      </c>
      <c r="AE6" s="49">
        <v>1408</v>
      </c>
      <c r="AF6" s="49">
        <v>1427</v>
      </c>
      <c r="AG6" s="49">
        <v>1219</v>
      </c>
      <c r="AH6" s="49">
        <v>1132</v>
      </c>
      <c r="AI6" s="49"/>
      <c r="AJ6" s="49"/>
      <c r="AK6" s="49"/>
    </row>
    <row r="7" spans="1:37" ht="19.5" thickBot="1" x14ac:dyDescent="0.45">
      <c r="A7" s="36" t="s">
        <v>63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  <c r="Z7" s="50">
        <v>37694</v>
      </c>
      <c r="AA7" s="50">
        <v>38524</v>
      </c>
      <c r="AB7" s="50">
        <v>39601</v>
      </c>
      <c r="AC7" s="50">
        <v>40784</v>
      </c>
      <c r="AD7" s="50">
        <v>42328</v>
      </c>
      <c r="AE7" s="50">
        <v>43750</v>
      </c>
      <c r="AF7" s="50">
        <v>45011</v>
      </c>
      <c r="AG7" s="50">
        <v>46046</v>
      </c>
      <c r="AH7" s="50">
        <v>47126</v>
      </c>
      <c r="AI7" s="50"/>
      <c r="AJ7" s="50"/>
      <c r="AK7" s="50"/>
    </row>
    <row r="8" spans="1:37" ht="19.5" thickBot="1" x14ac:dyDescent="0.45">
      <c r="A8" s="16" t="s">
        <v>54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  <c r="Z8" s="51">
        <f t="shared" ref="Z8:AA8" si="19">Z2+Z4+Z6</f>
        <v>32684</v>
      </c>
      <c r="AA8" s="51">
        <f t="shared" si="19"/>
        <v>20463</v>
      </c>
      <c r="AB8" s="51">
        <f t="shared" ref="AB8:AC8" si="20">AB2+AB4+AB6</f>
        <v>31001</v>
      </c>
      <c r="AC8" s="51">
        <f t="shared" si="20"/>
        <v>36777</v>
      </c>
      <c r="AD8" s="51">
        <f t="shared" ref="AD8:AE8" si="21">AD2+AD4+AD6</f>
        <v>40433</v>
      </c>
      <c r="AE8" s="51">
        <f t="shared" si="21"/>
        <v>35472</v>
      </c>
      <c r="AF8" s="51">
        <f t="shared" ref="AF8:AH8" si="22">AF2+AF4+AF6</f>
        <v>36139</v>
      </c>
      <c r="AG8" s="51">
        <f t="shared" si="22"/>
        <v>28608</v>
      </c>
      <c r="AH8" s="51">
        <f>AH2+AH4+AH6</f>
        <v>32570</v>
      </c>
      <c r="AI8" s="51"/>
      <c r="AJ8" s="51"/>
      <c r="AK8" s="51"/>
    </row>
    <row r="9" spans="1:37" x14ac:dyDescent="0.4">
      <c r="A9" s="18" t="s">
        <v>55</v>
      </c>
      <c r="B9" s="19">
        <f t="shared" ref="B9:L9" si="23">B3+B5+B7</f>
        <v>449232</v>
      </c>
      <c r="C9" s="19">
        <f t="shared" si="23"/>
        <v>509150</v>
      </c>
      <c r="D9" s="19">
        <f t="shared" si="23"/>
        <v>538754</v>
      </c>
      <c r="E9" s="19">
        <f t="shared" si="23"/>
        <v>573269</v>
      </c>
      <c r="F9" s="19">
        <f t="shared" si="23"/>
        <v>609335</v>
      </c>
      <c r="G9" s="19">
        <f t="shared" si="23"/>
        <v>646833</v>
      </c>
      <c r="H9" s="19">
        <f t="shared" si="23"/>
        <v>680254</v>
      </c>
      <c r="I9" s="19">
        <f t="shared" si="23"/>
        <v>717008</v>
      </c>
      <c r="J9" s="19">
        <f t="shared" si="23"/>
        <v>743669</v>
      </c>
      <c r="K9" s="19">
        <f t="shared" si="23"/>
        <v>778060</v>
      </c>
      <c r="L9" s="19">
        <f t="shared" si="23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4">S3+S5+S7</f>
        <v>1024209</v>
      </c>
      <c r="T9" s="45">
        <f t="shared" si="24"/>
        <v>1051041</v>
      </c>
      <c r="U9" s="45">
        <f t="shared" si="24"/>
        <v>1074749</v>
      </c>
      <c r="V9" s="45">
        <f t="shared" si="24"/>
        <v>1105361</v>
      </c>
      <c r="W9" s="45">
        <f t="shared" si="24"/>
        <v>1129498</v>
      </c>
      <c r="X9" s="45">
        <f t="shared" si="24"/>
        <v>1157183</v>
      </c>
      <c r="Y9" s="45">
        <f t="shared" ref="Y9:AA9" si="25">Y3+Y5+Y7</f>
        <v>1184456</v>
      </c>
      <c r="Z9" s="52">
        <f t="shared" si="25"/>
        <v>1206570</v>
      </c>
      <c r="AA9" s="52">
        <f t="shared" si="25"/>
        <v>1222146</v>
      </c>
      <c r="AB9" s="52">
        <f t="shared" ref="AB9:AC9" si="26">AB3+AB5+AB7</f>
        <v>1248320</v>
      </c>
      <c r="AC9" s="52">
        <f t="shared" si="26"/>
        <v>1279226</v>
      </c>
      <c r="AD9" s="52">
        <f t="shared" ref="AD9:AE9" si="27">AD3+AD5+AD7</f>
        <v>1313851</v>
      </c>
      <c r="AE9" s="52">
        <f t="shared" si="27"/>
        <v>1343900</v>
      </c>
      <c r="AF9" s="52">
        <f>AF3+AF5+AF7</f>
        <v>1373601</v>
      </c>
      <c r="AG9" s="52">
        <f>AG3+AG5+AG7</f>
        <v>1397323</v>
      </c>
      <c r="AH9" s="52">
        <f>AH3+AH5+AH7</f>
        <v>1426203</v>
      </c>
      <c r="AI9" s="52"/>
      <c r="AJ9" s="52"/>
      <c r="AK9" s="5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H4" sqref="H4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5" t="s">
        <v>15</v>
      </c>
      <c r="C1" s="55"/>
      <c r="D1" s="55" t="s">
        <v>16</v>
      </c>
      <c r="E1" s="55"/>
      <c r="F1" s="55" t="s">
        <v>17</v>
      </c>
      <c r="G1" s="55"/>
      <c r="H1" s="55" t="s">
        <v>18</v>
      </c>
      <c r="I1" s="55"/>
    </row>
    <row r="2" spans="1:9" x14ac:dyDescent="0.4">
      <c r="A2" s="14" t="s">
        <v>70</v>
      </c>
      <c r="B2" s="56">
        <v>183899</v>
      </c>
      <c r="C2" s="56"/>
      <c r="D2" s="56">
        <v>213400</v>
      </c>
      <c r="E2" s="56"/>
      <c r="F2" s="56">
        <v>258529</v>
      </c>
      <c r="G2" s="56"/>
      <c r="H2" s="56">
        <v>451436</v>
      </c>
      <c r="I2" s="56"/>
    </row>
    <row r="3" spans="1:9" x14ac:dyDescent="0.4">
      <c r="A3" s="14" t="s">
        <v>64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65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66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67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68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69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2020-02-03T02:28:04Z</dcterms:modified>
</cp:coreProperties>
</file>