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 事務\Dropbox\日本商工会議所\databox\DC実施状況厚生省\"/>
    </mc:Choice>
  </mc:AlternateContent>
  <xr:revisionPtr revIDLastSave="0" documentId="13_ncr:1_{8BF2EA95-EF34-4B75-9892-959C481F4E09}" xr6:coauthVersionLast="43" xr6:coauthVersionMax="43" xr10:uidLastSave="{00000000-0000-0000-0000-000000000000}"/>
  <bookViews>
    <workbookView xWindow="-120" yWindow="-120" windowWidth="20730" windowHeight="11160" firstSheet="1" activeTab="4" xr2:uid="{6D17AF50-D9E0-4A61-B7CE-540599DE1CD8}"/>
  </bookViews>
  <sheets>
    <sheet name="企業型" sheetId="1" r:id="rId1"/>
    <sheet name="個人型" sheetId="2" r:id="rId2"/>
    <sheet name="事業主数の推移" sheetId="3" r:id="rId3"/>
    <sheet name="承認規約数" sheetId="4" r:id="rId4"/>
    <sheet name="個人型月次" sheetId="5" r:id="rId5"/>
    <sheet name="年代別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8" i="5" l="1"/>
  <c r="AB9" i="5"/>
  <c r="AA9" i="5" l="1"/>
  <c r="AA8" i="5"/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S3" i="4" l="1"/>
  <c r="R3" i="3"/>
  <c r="S3" i="3"/>
  <c r="S3" i="1" l="1"/>
  <c r="Z8" i="5" l="1"/>
  <c r="Z9" i="5"/>
  <c r="Y8" i="5" l="1"/>
  <c r="Y9" i="5"/>
  <c r="X8" i="5" l="1"/>
  <c r="X9" i="5"/>
  <c r="W8" i="5" l="1"/>
  <c r="W9" i="5"/>
  <c r="V8" i="5" l="1"/>
  <c r="V9" i="5"/>
  <c r="U8" i="5" l="1"/>
  <c r="U9" i="5"/>
  <c r="T8" i="5" l="1"/>
  <c r="T9" i="5"/>
  <c r="S9" i="5" l="1"/>
  <c r="S8" i="5"/>
  <c r="R9" i="5" l="1"/>
  <c r="R8" i="5"/>
  <c r="Q9" i="5" l="1"/>
  <c r="Q8" i="5"/>
  <c r="P9" i="5" l="1"/>
  <c r="P8" i="5"/>
  <c r="O9" i="5" l="1"/>
  <c r="O8" i="5"/>
  <c r="R3" i="4" l="1"/>
  <c r="R3" i="1"/>
  <c r="N9" i="5" l="1"/>
  <c r="M9" i="5"/>
  <c r="N8" i="5"/>
  <c r="M8" i="5"/>
  <c r="I8" i="7" l="1"/>
  <c r="I7" i="7"/>
  <c r="I6" i="7"/>
  <c r="I5" i="7"/>
  <c r="I4" i="7"/>
  <c r="I3" i="7"/>
  <c r="G8" i="7"/>
  <c r="G7" i="7"/>
  <c r="G6" i="7"/>
  <c r="G5" i="7"/>
  <c r="G4" i="7"/>
  <c r="G3" i="7"/>
  <c r="E8" i="7"/>
  <c r="E7" i="7"/>
  <c r="E6" i="7"/>
  <c r="E5" i="7"/>
  <c r="E4" i="7"/>
  <c r="E3" i="7"/>
  <c r="C8" i="7"/>
  <c r="C7" i="7"/>
  <c r="C6" i="7"/>
  <c r="C5" i="7"/>
  <c r="C4" i="7"/>
  <c r="C3" i="7"/>
  <c r="K7" i="5" l="1"/>
  <c r="J7" i="5" s="1"/>
  <c r="I7" i="5" s="1"/>
  <c r="H7" i="5" s="1"/>
  <c r="G7" i="5" s="1"/>
  <c r="F7" i="5" s="1"/>
  <c r="E7" i="5" s="1"/>
  <c r="D7" i="5" s="1"/>
  <c r="C7" i="5" s="1"/>
  <c r="B7" i="5" s="1"/>
  <c r="K5" i="5"/>
  <c r="J5" i="5" s="1"/>
  <c r="I5" i="5" s="1"/>
  <c r="H5" i="5" s="1"/>
  <c r="G5" i="5" s="1"/>
  <c r="F5" i="5" s="1"/>
  <c r="E5" i="5" s="1"/>
  <c r="D5" i="5" s="1"/>
  <c r="C5" i="5" s="1"/>
  <c r="B5" i="5" s="1"/>
  <c r="L9" i="5"/>
  <c r="K3" i="5"/>
  <c r="K9" i="5" s="1"/>
  <c r="L8" i="5"/>
  <c r="K8" i="5"/>
  <c r="J8" i="5"/>
  <c r="I8" i="5"/>
  <c r="H8" i="5"/>
  <c r="G8" i="5"/>
  <c r="F8" i="5"/>
  <c r="E8" i="5"/>
  <c r="D8" i="5"/>
  <c r="C8" i="5"/>
  <c r="B8" i="5"/>
  <c r="J3" i="5" l="1"/>
  <c r="J9" i="5" s="1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I3" i="5" l="1"/>
  <c r="I9" i="5"/>
  <c r="H3" i="5"/>
  <c r="Q2" i="2"/>
  <c r="B4" i="1"/>
  <c r="H9" i="5" l="1"/>
  <c r="G3" i="5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C3" i="1"/>
  <c r="G9" i="5" l="1"/>
  <c r="F3" i="5"/>
  <c r="F9" i="5" l="1"/>
  <c r="E3" i="5"/>
  <c r="E9" i="5" l="1"/>
  <c r="D3" i="5"/>
  <c r="D9" i="5" l="1"/>
  <c r="C3" i="5"/>
  <c r="C9" i="5" l="1"/>
  <c r="B3" i="5"/>
  <c r="B9" i="5" s="1"/>
</calcChain>
</file>

<file path=xl/sharedStrings.xml><?xml version="1.0" encoding="utf-8"?>
<sst xmlns="http://schemas.openxmlformats.org/spreadsheetml/2006/main" count="138" uniqueCount="88">
  <si>
    <t>企業型の加入者数の推移</t>
    <rPh sb="0" eb="3">
      <t>キギョウガタ</t>
    </rPh>
    <rPh sb="4" eb="6">
      <t>カニュウ</t>
    </rPh>
    <rPh sb="6" eb="7">
      <t>シャ</t>
    </rPh>
    <rPh sb="7" eb="8">
      <t>スウ</t>
    </rPh>
    <rPh sb="9" eb="11">
      <t>スイイ</t>
    </rPh>
    <phoneticPr fontId="1"/>
  </si>
  <si>
    <t>個人型加入者数の推移</t>
    <rPh sb="0" eb="3">
      <t>コジンガタ</t>
    </rPh>
    <rPh sb="3" eb="5">
      <t>カニュウ</t>
    </rPh>
    <rPh sb="5" eb="6">
      <t>シャ</t>
    </rPh>
    <rPh sb="6" eb="7">
      <t>スウ</t>
    </rPh>
    <rPh sb="8" eb="10">
      <t>スイイ</t>
    </rPh>
    <phoneticPr fontId="1"/>
  </si>
  <si>
    <t>企業型年金実施事業主数の推移</t>
    <rPh sb="0" eb="3">
      <t>キギョウガタ</t>
    </rPh>
    <rPh sb="3" eb="5">
      <t>ネンキン</t>
    </rPh>
    <rPh sb="5" eb="7">
      <t>ジッシ</t>
    </rPh>
    <rPh sb="7" eb="10">
      <t>ジギョウヌシ</t>
    </rPh>
    <rPh sb="10" eb="11">
      <t>スウ</t>
    </rPh>
    <rPh sb="12" eb="14">
      <t>スイイ</t>
    </rPh>
    <phoneticPr fontId="1"/>
  </si>
  <si>
    <t>企業型年金承認規約数の推移</t>
    <rPh sb="0" eb="3">
      <t>キギョウガタ</t>
    </rPh>
    <rPh sb="3" eb="5">
      <t>ネンキン</t>
    </rPh>
    <rPh sb="5" eb="7">
      <t>ショウニン</t>
    </rPh>
    <rPh sb="7" eb="9">
      <t>キヤク</t>
    </rPh>
    <rPh sb="9" eb="10">
      <t>スウ</t>
    </rPh>
    <rPh sb="11" eb="13">
      <t>スイイ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</si>
  <si>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</si>
  <si>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</si>
  <si>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</si>
  <si>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</si>
  <si>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</si>
  <si>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</si>
  <si>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</si>
  <si>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rPh sb="4" eb="5">
      <t>ネン</t>
    </rPh>
    <rPh sb="6" eb="7">
      <t>ガツ</t>
    </rPh>
    <rPh sb="7" eb="8">
      <t>マツ</t>
    </rPh>
    <phoneticPr fontId="1"/>
  </si>
  <si>
    <t>2011年3月末</t>
    <rPh sb="4" eb="5">
      <t>ネン</t>
    </rPh>
    <rPh sb="6" eb="7">
      <t>ガツ</t>
    </rPh>
    <rPh sb="7" eb="8">
      <t>マツ</t>
    </rPh>
    <phoneticPr fontId="1"/>
  </si>
  <si>
    <t>2012年3月末</t>
    <rPh sb="4" eb="5">
      <t>ネン</t>
    </rPh>
    <rPh sb="6" eb="7">
      <t>ガツ</t>
    </rPh>
    <rPh sb="7" eb="8">
      <t>マツ</t>
    </rPh>
    <phoneticPr fontId="1"/>
  </si>
  <si>
    <t>2013年3月末</t>
    <rPh sb="4" eb="5">
      <t>ネン</t>
    </rPh>
    <rPh sb="6" eb="7">
      <t>ガツ</t>
    </rPh>
    <rPh sb="7" eb="8">
      <t>マツ</t>
    </rPh>
    <phoneticPr fontId="1"/>
  </si>
  <si>
    <t>2014年3月末</t>
    <rPh sb="4" eb="5">
      <t>ネン</t>
    </rPh>
    <rPh sb="6" eb="7">
      <t>ガツ</t>
    </rPh>
    <rPh sb="7" eb="8">
      <t>マツ</t>
    </rPh>
    <phoneticPr fontId="1"/>
  </si>
  <si>
    <t>2015年3月末</t>
    <rPh sb="4" eb="5">
      <t>ネン</t>
    </rPh>
    <rPh sb="6" eb="7">
      <t>ガツ</t>
    </rPh>
    <rPh sb="7" eb="8">
      <t>マツ</t>
    </rPh>
    <phoneticPr fontId="1"/>
  </si>
  <si>
    <t>2016年3月末</t>
    <rPh sb="4" eb="5">
      <t>ネン</t>
    </rPh>
    <rPh sb="6" eb="7">
      <t>ガツ</t>
    </rPh>
    <rPh sb="7" eb="8">
      <t>マツ</t>
    </rPh>
    <phoneticPr fontId="1"/>
  </si>
  <si>
    <t>2017年3月末</t>
    <rPh sb="4" eb="5">
      <t>ネン</t>
    </rPh>
    <rPh sb="6" eb="7">
      <t>ガツ</t>
    </rPh>
    <rPh sb="7" eb="8">
      <t>マツ</t>
    </rPh>
    <phoneticPr fontId="1"/>
  </si>
  <si>
    <t>2018年3月末</t>
    <rPh sb="4" eb="5">
      <t>ネン</t>
    </rPh>
    <rPh sb="6" eb="7">
      <t>ガツ</t>
    </rPh>
    <rPh sb="7" eb="8">
      <t>マツ</t>
    </rPh>
    <phoneticPr fontId="1"/>
  </si>
  <si>
    <t>2010年3月末</t>
    <rPh sb="4" eb="5">
      <t>ネン</t>
    </rPh>
    <rPh sb="6" eb="8">
      <t>ガツマツ</t>
    </rPh>
    <phoneticPr fontId="1"/>
  </si>
  <si>
    <t>第1号加入者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</si>
  <si>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第2号加入者</t>
    <rPh sb="0" eb="1">
      <t>ダイ</t>
    </rPh>
    <rPh sb="2" eb="3">
      <t>ゴウ</t>
    </rPh>
    <rPh sb="3" eb="5">
      <t>カニュウ</t>
    </rPh>
    <rPh sb="5" eb="6">
      <t>シャ</t>
    </rPh>
    <phoneticPr fontId="1"/>
  </si>
  <si>
    <t>第3号加入者</t>
    <rPh sb="0" eb="1">
      <t>ダイ</t>
    </rPh>
    <rPh sb="2" eb="3">
      <t>ゴウ</t>
    </rPh>
    <rPh sb="3" eb="6">
      <t>カニュウシャ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</si>
  <si>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</si>
  <si>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2002年3月末</t>
    <rPh sb="4" eb="5">
      <t>ネン</t>
    </rPh>
    <rPh sb="6" eb="7">
      <t>ガツ</t>
    </rPh>
    <rPh sb="7" eb="8">
      <t>マツ</t>
    </rPh>
    <phoneticPr fontId="1"/>
  </si>
  <si>
    <t>2003年3月末</t>
    <rPh sb="4" eb="5">
      <t>ネン</t>
    </rPh>
    <rPh sb="6" eb="7">
      <t>ガツ</t>
    </rPh>
    <rPh sb="7" eb="8">
      <t>マツ</t>
    </rPh>
    <phoneticPr fontId="1"/>
  </si>
  <si>
    <t>2004年3月末</t>
    <rPh sb="4" eb="5">
      <t>ネン</t>
    </rPh>
    <rPh sb="6" eb="7">
      <t>ガツ</t>
    </rPh>
    <rPh sb="7" eb="8">
      <t>マツ</t>
    </rPh>
    <phoneticPr fontId="1"/>
  </si>
  <si>
    <t>2005年3月末</t>
    <rPh sb="4" eb="5">
      <t>ネン</t>
    </rPh>
    <rPh sb="6" eb="7">
      <t>ガツ</t>
    </rPh>
    <rPh sb="7" eb="8">
      <t>マツ</t>
    </rPh>
    <phoneticPr fontId="1"/>
  </si>
  <si>
    <t>2006年3月末</t>
    <rPh sb="4" eb="5">
      <t>ネン</t>
    </rPh>
    <rPh sb="6" eb="7">
      <t>ガツ</t>
    </rPh>
    <rPh sb="7" eb="8">
      <t>マツ</t>
    </rPh>
    <phoneticPr fontId="1"/>
  </si>
  <si>
    <t>2007年3月末</t>
    <rPh sb="4" eb="5">
      <t>ネン</t>
    </rPh>
    <rPh sb="6" eb="7">
      <t>ガツ</t>
    </rPh>
    <rPh sb="7" eb="8">
      <t>マツ</t>
    </rPh>
    <phoneticPr fontId="1"/>
  </si>
  <si>
    <t>2008年3月末</t>
    <rPh sb="4" eb="5">
      <t>ネン</t>
    </rPh>
    <rPh sb="6" eb="7">
      <t>ガツ</t>
    </rPh>
    <rPh sb="7" eb="8">
      <t>マツ</t>
    </rPh>
    <phoneticPr fontId="1"/>
  </si>
  <si>
    <t>2009年3月末</t>
    <phoneticPr fontId="1"/>
  </si>
  <si>
    <t>2010年3月末</t>
    <phoneticPr fontId="1"/>
  </si>
  <si>
    <t>2011年3月末</t>
    <phoneticPr fontId="1"/>
  </si>
  <si>
    <r>
      <t>2012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</si>
  <si>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2013年3月末</t>
    <phoneticPr fontId="1"/>
  </si>
  <si>
    <t>2014年3月末</t>
    <phoneticPr fontId="1"/>
  </si>
  <si>
    <t>2015年3月末</t>
    <phoneticPr fontId="1"/>
  </si>
  <si>
    <t>2016年3月末</t>
    <phoneticPr fontId="1"/>
  </si>
  <si>
    <r>
      <t>2017</t>
    </r>
    <r>
      <rPr>
        <b/>
        <sz val="11"/>
        <color theme="1"/>
        <rFont val="游ゴシック"/>
        <family val="3"/>
        <charset val="128"/>
        <scheme val="minor"/>
      </rPr>
      <t>年</t>
    </r>
    <r>
      <rPr>
        <b/>
        <sz val="11"/>
        <color theme="1"/>
        <rFont val="游ゴシック"/>
        <family val="2"/>
        <charset val="128"/>
        <scheme val="minor"/>
      </rPr>
      <t>3</t>
    </r>
    <r>
      <rPr>
        <b/>
        <sz val="11"/>
        <color theme="1"/>
        <rFont val="游ゴシック"/>
        <family val="3"/>
        <charset val="128"/>
        <scheme val="minor"/>
      </rPr>
      <t>月末</t>
    </r>
    <phoneticPr fontId="1"/>
  </si>
  <si>
    <t>2018年3月末</t>
    <phoneticPr fontId="1"/>
  </si>
  <si>
    <t>2003年9月末</t>
    <rPh sb="4" eb="5">
      <t>ネン</t>
    </rPh>
    <rPh sb="6" eb="7">
      <t>ガツ</t>
    </rPh>
    <rPh sb="7" eb="8">
      <t>マツ</t>
    </rPh>
    <phoneticPr fontId="1"/>
  </si>
  <si>
    <t>前年比増加数</t>
    <rPh sb="0" eb="2">
      <t>ゼンネン</t>
    </rPh>
    <rPh sb="2" eb="3">
      <t>ヒ</t>
    </rPh>
    <rPh sb="3" eb="6">
      <t>ゾウカスウ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</si>
  <si>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</si>
  <si>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</si>
  <si>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</si>
  <si>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</si>
  <si>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</si>
  <si>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</si>
  <si>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</si>
  <si>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</si>
  <si>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</si>
  <si>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</si>
  <si>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新規加入者合計</t>
    <rPh sb="5" eb="7">
      <t>ゴウケイ</t>
    </rPh>
    <phoneticPr fontId="1"/>
  </si>
  <si>
    <t>加入者計</t>
    <rPh sb="0" eb="2">
      <t>カニュウ</t>
    </rPh>
    <rPh sb="2" eb="3">
      <t>シャ</t>
    </rPh>
    <rPh sb="3" eb="4">
      <t>ケイ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</si>
  <si>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</si>
  <si>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</si>
  <si>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第1号新規加入者数</t>
    <rPh sb="0" eb="1">
      <t>ダイ</t>
    </rPh>
    <rPh sb="2" eb="3">
      <t>ゴウ</t>
    </rPh>
    <rPh sb="3" eb="8">
      <t>シンキカニュウシャ</t>
    </rPh>
    <rPh sb="8" eb="9">
      <t>スウ</t>
    </rPh>
    <phoneticPr fontId="1"/>
  </si>
  <si>
    <t>第2号新規加入者数</t>
    <rPh sb="0" eb="1">
      <t>ダイ</t>
    </rPh>
    <rPh sb="2" eb="3">
      <t>ゴウ</t>
    </rPh>
    <phoneticPr fontId="1"/>
  </si>
  <si>
    <t>第3号新規加入者数</t>
    <rPh sb="0" eb="1">
      <t>ダイ</t>
    </rPh>
    <rPh sb="2" eb="3">
      <t>ゴウ</t>
    </rPh>
    <phoneticPr fontId="1"/>
  </si>
  <si>
    <t>第1号加入者数合計</t>
    <rPh sb="0" eb="1">
      <t>ダイ</t>
    </rPh>
    <rPh sb="2" eb="3">
      <t>ゴウ</t>
    </rPh>
    <rPh sb="3" eb="6">
      <t>カニュウシャ</t>
    </rPh>
    <rPh sb="6" eb="7">
      <t>スウ</t>
    </rPh>
    <rPh sb="7" eb="9">
      <t>ゴウケイ</t>
    </rPh>
    <phoneticPr fontId="1"/>
  </si>
  <si>
    <t>第2号加入者数合計</t>
    <rPh sb="0" eb="1">
      <t>ダイ</t>
    </rPh>
    <rPh sb="2" eb="3">
      <t>ゴウ</t>
    </rPh>
    <phoneticPr fontId="1"/>
  </si>
  <si>
    <t>第3号加入者数合計</t>
    <phoneticPr fontId="1"/>
  </si>
  <si>
    <t>～19歳</t>
    <rPh sb="3" eb="4">
      <t>サイ</t>
    </rPh>
    <phoneticPr fontId="1"/>
  </si>
  <si>
    <t>20～29歳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</si>
  <si>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</si>
  <si>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</si>
  <si>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</si>
  <si>
    <t>60歳～</t>
    <rPh sb="2" eb="3">
      <t>サイ</t>
    </rPh>
    <phoneticPr fontId="1"/>
  </si>
  <si>
    <t>計</t>
    <rPh sb="0" eb="1">
      <t>ケイ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</si>
  <si>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</si>
  <si>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</si>
  <si>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</si>
  <si>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</si>
  <si>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</si>
  <si>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</si>
  <si>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</si>
  <si>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</si>
  <si>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</si>
  <si>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</si>
  <si>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</si>
  <si>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</si>
  <si>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新規加入者数</t>
    <rPh sb="0" eb="2">
      <t>シンキ</t>
    </rPh>
    <rPh sb="2" eb="4">
      <t>カニュウ</t>
    </rPh>
    <rPh sb="4" eb="5">
      <t>シャ</t>
    </rPh>
    <rPh sb="5" eb="6">
      <t>スウ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</si>
  <si>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</si>
  <si>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2019年3月末</t>
    <rPh sb="4" eb="5">
      <t>ネン</t>
    </rPh>
    <rPh sb="6" eb="7">
      <t>ガツ</t>
    </rPh>
    <rPh sb="7" eb="8">
      <t>マツ</t>
    </rPh>
    <phoneticPr fontId="1"/>
  </si>
  <si>
    <t>前年度加入者数</t>
    <rPh sb="0" eb="2">
      <t>ゼンネン</t>
    </rPh>
    <rPh sb="2" eb="3">
      <t>ド</t>
    </rPh>
    <rPh sb="3" eb="5">
      <t>カニュウ</t>
    </rPh>
    <rPh sb="5" eb="6">
      <t>シャ</t>
    </rPh>
    <rPh sb="6" eb="7">
      <t>スウ</t>
    </rPh>
    <phoneticPr fontId="1"/>
  </si>
  <si>
    <t>2019年4月末</t>
    <rPh sb="4" eb="5">
      <t>ネン</t>
    </rPh>
    <rPh sb="6" eb="7">
      <t>ガツ</t>
    </rPh>
    <rPh sb="7" eb="8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</si>
</sst>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;@"/>
    <numFmt numFmtId="177" formatCode="0.0_ &quot;万&quot;&quot;人&quot;"/>
    <numFmt numFmtId="178" formatCode="0_ &quot;件&quot;"/>
    <numFmt numFmtId="179" formatCode="yyyy&quot;年&quot;m&quot;月&quot;&quot;末&quot;"/>
    <numFmt numFmtId="180" formatCode="0_ "/>
    <numFmt numFmtId="181" formatCode="0_ &quot;社&quot;"/>
    <numFmt numFmtId="182" formatCode="#,##0_);[Red]\(#,##0\)"/>
    <numFmt numFmtId="183" formatCode="0.0%"/>
    <numFmt numFmtId="184" formatCode="0.0_ &quot;万&quot;&quot;人&quot;&quot;増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1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5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2" fontId="0" fillId="0" borderId="5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2" fontId="0" fillId="0" borderId="4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2" fontId="0" fillId="0" borderId="8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2" fontId="0" fillId="3" borderId="1" xfId="0" applyNumberFormat="1" applyFill="1" applyBorder="1">
      <alignment vertical="center"/>
    </xf>
    <xf numFmtId="182" fontId="0" fillId="3" borderId="6" xfId="0" applyNumberFormat="1" applyFill="1" applyBorder="1">
      <alignment vertical="center"/>
    </xf>
    <xf numFmtId="182" fontId="0" fillId="2" borderId="2" xfId="0" applyNumberFormat="1" applyFill="1" applyBorder="1">
      <alignment vertical="center"/>
    </xf>
    <xf numFmtId="182" fontId="0" fillId="2" borderId="7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182" fontId="0" fillId="4" borderId="1" xfId="0" applyNumberFormat="1" applyFill="1" applyBorder="1">
      <alignment vertical="center"/>
    </xf>
    <xf numFmtId="182" fontId="0" fillId="4" borderId="6" xfId="0" applyNumberFormat="1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182" fontId="0" fillId="5" borderId="1" xfId="0" applyNumberFormat="1" applyFill="1" applyBorder="1">
      <alignment vertical="center"/>
    </xf>
    <xf numFmtId="182" fontId="0" fillId="5" borderId="6" xfId="0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82" fontId="0" fillId="6" borderId="1" xfId="0" applyNumberFormat="1" applyFill="1" applyBorder="1">
      <alignment vertical="center"/>
    </xf>
    <xf numFmtId="0" fontId="0" fillId="7" borderId="9" xfId="0" applyFill="1" applyBorder="1" applyAlignment="1">
      <alignment horizontal="center" vertical="center"/>
    </xf>
    <xf numFmtId="182" fontId="0" fillId="7" borderId="9" xfId="0" applyNumberFormat="1" applyFill="1" applyBorder="1">
      <alignment vertical="center"/>
    </xf>
    <xf numFmtId="182" fontId="0" fillId="6" borderId="6" xfId="0" applyNumberFormat="1" applyFill="1" applyBorder="1">
      <alignment vertical="center"/>
    </xf>
    <xf numFmtId="182" fontId="0" fillId="7" borderId="10" xfId="0" applyNumberFormat="1" applyFill="1" applyBorder="1">
      <alignment vertical="center"/>
    </xf>
    <xf numFmtId="38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183" fontId="0" fillId="0" borderId="1" xfId="2" applyNumberFormat="1" applyFont="1" applyBorder="1">
      <alignment vertical="center"/>
    </xf>
    <xf numFmtId="182" fontId="0" fillId="2" borderId="1" xfId="0" applyNumberFormat="1" applyFill="1" applyBorder="1">
      <alignment vertical="center"/>
    </xf>
    <xf numFmtId="182" fontId="0" fillId="0" borderId="1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8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38" fontId="0" fillId="9" borderId="1" xfId="1" applyFont="1" applyFill="1" applyBorder="1">
      <alignment vertical="center"/>
    </xf>
    <xf numFmtId="38" fontId="0" fillId="7" borderId="9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>
      <alignment vertical="center"/>
    </xf>
    <xf numFmtId="184" fontId="0" fillId="0" borderId="2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99FFCC"/>
      <color rgb="FF66FFFF"/>
      <color rgb="FFFFCCFF"/>
      <color rgb="FFFFCCCC"/>
      <color rgb="FFCCFFCC"/>
      <color rgb="FFFFFFCC"/>
      <color rgb="FFFFFFFF"/>
      <color rgb="FFF8F8F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企業型!$B$1:$Q$1</c:f>
              <c:strCache>
                <c:ptCount val="16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F61-49D3-81B2-624E0D1CA3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9387712"/>
        <c:axId val="479386728"/>
      </c:barChart>
      <c:catAx>
        <c:axId val="4793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6728"/>
        <c:crosses val="autoZero"/>
        <c:auto val="1"/>
        <c:lblAlgn val="ctr"/>
        <c:lblOffset val="100"/>
        <c:noMultiLvlLbl val="1"/>
      </c:catAx>
      <c:valAx>
        <c:axId val="4793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8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企業型!$C$1:$Q$1</c:f>
              <c:strCache>
                <c:ptCount val="15"/>
                <c:pt idx="0">
                  <c:v>2003年3月末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</c:strCache>
            </c:strRef>
          </c:cat>
          <c:val>
            <c:numRef>
              <c:f>企業型!#REF!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企業型!#REF!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62-4468-92C0-B683C391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440360"/>
        <c:axId val="638436752"/>
      </c:barChart>
      <c:catAx>
        <c:axId val="63844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36752"/>
        <c:crosses val="autoZero"/>
        <c:auto val="1"/>
        <c:lblAlgn val="ctr"/>
        <c:lblOffset val="100"/>
        <c:noMultiLvlLbl val="1"/>
      </c:catAx>
      <c:valAx>
        <c:axId val="63843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440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企業型の加入者数の推移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26099821076742"/>
          <c:y val="0.10230379905583474"/>
          <c:w val="0.88259222902177015"/>
          <c:h val="0.765546746929671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企業型!$A$2</c:f>
              <c:strCache>
                <c:ptCount val="1"/>
                <c:pt idx="0">
                  <c:v>企業型の加入者数の推移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5.9341588697126735E-3"/>
                  <c:y val="-3.1350040635783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7-49AE-9263-CC3842943929}"/>
                </c:ext>
              </c:extLst>
            </c:dLbl>
            <c:dLbl>
              <c:idx val="12"/>
              <c:layout>
                <c:manualLayout>
                  <c:x val="1.7022519033293082E-3"/>
                  <c:y val="-4.80475727336113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7-49AE-9263-CC3842943929}"/>
                </c:ext>
              </c:extLst>
            </c:dLbl>
            <c:dLbl>
              <c:idx val="13"/>
              <c:layout>
                <c:manualLayout>
                  <c:x val="2.7903540736816074E-3"/>
                  <c:y val="-4.5897917582637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7-49AE-9263-CC3842943929}"/>
                </c:ext>
              </c:extLst>
            </c:dLbl>
            <c:dLbl>
              <c:idx val="14"/>
              <c:layout>
                <c:manualLayout>
                  <c:x val="8.9102051423713602E-4"/>
                  <c:y val="-5.72512446096522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B7-49AE-9263-CC3842943929}"/>
                </c:ext>
              </c:extLst>
            </c:dLbl>
            <c:dLbl>
              <c:idx val="15"/>
              <c:layout>
                <c:manualLayout>
                  <c:x val="-2.2508336012897146E-4"/>
                  <c:y val="-9.4232916316932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B7-49AE-9263-CC3842943929}"/>
                </c:ext>
              </c:extLst>
            </c:dLbl>
            <c:dLbl>
              <c:idx val="16"/>
              <c:layout>
                <c:manualLayout>
                  <c:x val="5.5940482850057481E-3"/>
                  <c:y val="-8.9253056565898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B7-49AE-9263-CC3842943929}"/>
                </c:ext>
              </c:extLst>
            </c:dLbl>
            <c:dLbl>
              <c:idx val="17"/>
              <c:layout>
                <c:manualLayout>
                  <c:x val="7.9914975500070397E-4"/>
                  <c:y val="-7.82230393789608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企業型!$B$2:$S$2</c:f>
              <c:numCache>
                <c:formatCode>0.0_ "万""人"</c:formatCode>
                <c:ptCount val="18"/>
                <c:pt idx="0">
                  <c:v>8.8000000000000007</c:v>
                </c:pt>
                <c:pt idx="1">
                  <c:v>32.5</c:v>
                </c:pt>
                <c:pt idx="2">
                  <c:v>70.8</c:v>
                </c:pt>
                <c:pt idx="3">
                  <c:v>125.5</c:v>
                </c:pt>
                <c:pt idx="4">
                  <c:v>173.3</c:v>
                </c:pt>
                <c:pt idx="5">
                  <c:v>218.8</c:v>
                </c:pt>
                <c:pt idx="6">
                  <c:v>271.2</c:v>
                </c:pt>
                <c:pt idx="7">
                  <c:v>310.89999999999998</c:v>
                </c:pt>
                <c:pt idx="8">
                  <c:v>340.5</c:v>
                </c:pt>
                <c:pt idx="9">
                  <c:v>371.3</c:v>
                </c:pt>
                <c:pt idx="10">
                  <c:v>421.9</c:v>
                </c:pt>
                <c:pt idx="11">
                  <c:v>439.5</c:v>
                </c:pt>
                <c:pt idx="12">
                  <c:v>464.2</c:v>
                </c:pt>
                <c:pt idx="13">
                  <c:v>505.2</c:v>
                </c:pt>
                <c:pt idx="14">
                  <c:v>548.20000000000005</c:v>
                </c:pt>
                <c:pt idx="15">
                  <c:v>591.4</c:v>
                </c:pt>
                <c:pt idx="16">
                  <c:v>648.1</c:v>
                </c:pt>
                <c:pt idx="17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E3E-B7B9-B50F66DD7842}"/>
            </c:ext>
          </c:extLst>
        </c:ser>
        <c:ser>
          <c:idx val="1"/>
          <c:order val="1"/>
          <c:tx>
            <c:strRef>
              <c:f>企業型!$A$4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B7-4E3E-B7B9-B50F66DD7842}"/>
                </c:ext>
              </c:extLst>
            </c:dLbl>
            <c:dLbl>
              <c:idx val="11"/>
              <c:layout>
                <c:manualLayout>
                  <c:x val="1.7683233397663839E-3"/>
                  <c:y val="-1.6732527723374763E-2"/>
                </c:manualLayout>
              </c:layout>
              <c:tx>
                <c:rich>
                  <a:bodyPr/>
                  <a:lstStyle/>
                  <a:p>
                    <a:fld id="{B9671474-E1FC-4606-9F07-40E21F9FFC5A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6B7-49AE-9263-CC3842943929}"/>
                </c:ext>
              </c:extLst>
            </c:dLbl>
            <c:dLbl>
              <c:idx val="12"/>
              <c:layout>
                <c:manualLayout>
                  <c:x val="2.9075836794742477E-3"/>
                  <c:y val="-1.6132805734308635E-2"/>
                </c:manualLayout>
              </c:layout>
              <c:tx>
                <c:rich>
                  <a:bodyPr/>
                  <a:lstStyle/>
                  <a:p>
                    <a:fld id="{784D5BF9-E77F-4F4F-B831-E7F074B74428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6B7-49AE-9263-CC3842943929}"/>
                </c:ext>
              </c:extLst>
            </c:dLbl>
            <c:dLbl>
              <c:idx val="13"/>
              <c:layout>
                <c:manualLayout>
                  <c:x val="2.77657345979616E-3"/>
                  <c:y val="1.2916405753848883E-3"/>
                </c:manualLayout>
              </c:layout>
              <c:tx>
                <c:rich>
                  <a:bodyPr/>
                  <a:lstStyle/>
                  <a:p>
                    <a:fld id="{73F718E2-F9EF-483D-9A81-04FDA3279521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6B7-49AE-9263-CC3842943929}"/>
                </c:ext>
              </c:extLst>
            </c:dLbl>
            <c:dLbl>
              <c:idx val="14"/>
              <c:layout>
                <c:manualLayout>
                  <c:x val="-9.301599746789085E-4"/>
                  <c:y val="1.1904197254531E-2"/>
                </c:manualLayout>
              </c:layout>
              <c:tx>
                <c:rich>
                  <a:bodyPr/>
                  <a:lstStyle/>
                  <a:p>
                    <a:fld id="{092AD326-CD6E-49CC-937F-C20A39C7D4D5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6B7-49AE-9263-CC3842943929}"/>
                </c:ext>
              </c:extLst>
            </c:dLbl>
            <c:dLbl>
              <c:idx val="15"/>
              <c:layout>
                <c:manualLayout>
                  <c:x val="0"/>
                  <c:y val="1.2758234572214309E-2"/>
                </c:manualLayout>
              </c:layout>
              <c:tx>
                <c:rich>
                  <a:bodyPr/>
                  <a:lstStyle/>
                  <a:p>
                    <a:fld id="{15FAFC20-45C4-47B2-B82D-22B6DDBA0F9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6B7-49AE-9263-CC38429439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C6E35F7-00D7-4F97-9DCA-CFDC14829210}" type="VALUE">
                      <a:rPr lang="ja-JP" altLang="en-US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76B7-49AE-9263-CC3842943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企業型!$B$1:$S$1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企業型!$B$4:$R$4</c:f>
              <c:numCache>
                <c:formatCode>0.0_ "万""人""増"</c:formatCode>
                <c:ptCount val="17"/>
                <c:pt idx="0">
                  <c:v>8.8000000000000007</c:v>
                </c:pt>
                <c:pt idx="1">
                  <c:v>23.7</c:v>
                </c:pt>
                <c:pt idx="2">
                  <c:v>38.299999999999997</c:v>
                </c:pt>
                <c:pt idx="3">
                  <c:v>54.7</c:v>
                </c:pt>
                <c:pt idx="4">
                  <c:v>47.800000000000011</c:v>
                </c:pt>
                <c:pt idx="5">
                  <c:v>45.5</c:v>
                </c:pt>
                <c:pt idx="6">
                  <c:v>52.399999999999977</c:v>
                </c:pt>
                <c:pt idx="7">
                  <c:v>39.699999999999989</c:v>
                </c:pt>
                <c:pt idx="8">
                  <c:v>29.600000000000023</c:v>
                </c:pt>
                <c:pt idx="9">
                  <c:v>30.800000000000011</c:v>
                </c:pt>
                <c:pt idx="10">
                  <c:v>50.599999999999966</c:v>
                </c:pt>
                <c:pt idx="11">
                  <c:v>17.600000000000023</c:v>
                </c:pt>
                <c:pt idx="12">
                  <c:v>24.699999999999989</c:v>
                </c:pt>
                <c:pt idx="13">
                  <c:v>41</c:v>
                </c:pt>
                <c:pt idx="14">
                  <c:v>43.000000000000057</c:v>
                </c:pt>
                <c:pt idx="15">
                  <c:v>43.199999999999932</c:v>
                </c:pt>
                <c:pt idx="16">
                  <c:v>56.700000000000045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B7-4E3E-B7B9-B50F66DD78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8961448"/>
        <c:axId val="428962104"/>
      </c:barChart>
      <c:catAx>
        <c:axId val="4289614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2104"/>
        <c:crosses val="autoZero"/>
        <c:auto val="1"/>
        <c:lblAlgn val="ctr"/>
        <c:lblOffset val="100"/>
        <c:noMultiLvlLbl val="0"/>
      </c:catAx>
      <c:valAx>
        <c:axId val="428962104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&quot;万&quot;&quot;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96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個人型加入者数の推移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個人型!$A$3</c:f>
              <c:strCache>
                <c:ptCount val="1"/>
                <c:pt idx="0">
                  <c:v>第1号加入者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6624048148563133E-6"/>
                  <c:y val="-1.026784585766438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個人型!$B$3:$S$3</c:f>
              <c:numCache>
                <c:formatCode>0</c:formatCode>
                <c:ptCount val="18"/>
                <c:pt idx="15">
                  <c:v>85075</c:v>
                </c:pt>
                <c:pt idx="16" formatCode="General">
                  <c:v>120144</c:v>
                </c:pt>
                <c:pt idx="17" formatCode="General">
                  <c:v>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F-46C0-B679-C48C611E227B}"/>
            </c:ext>
          </c:extLst>
        </c:ser>
        <c:ser>
          <c:idx val="2"/>
          <c:order val="1"/>
          <c:tx>
            <c:strRef>
              <c:f>個人型!$A$4</c:f>
              <c:strCache>
                <c:ptCount val="1"/>
                <c:pt idx="0">
                  <c:v>第2号加入者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個人型!$B$4:$S$4</c:f>
              <c:numCache>
                <c:formatCode>0</c:formatCode>
                <c:ptCount val="18"/>
                <c:pt idx="15">
                  <c:v>339649</c:v>
                </c:pt>
                <c:pt idx="16" formatCode="General">
                  <c:v>710381</c:v>
                </c:pt>
                <c:pt idx="17" formatCode="General">
                  <c:v>1024319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F-46C0-B679-C48C611E227B}"/>
            </c:ext>
          </c:extLst>
        </c:ser>
        <c:ser>
          <c:idx val="3"/>
          <c:order val="2"/>
          <c:tx>
            <c:strRef>
              <c:f>個人型!$A$5</c:f>
              <c:strCache>
                <c:ptCount val="1"/>
                <c:pt idx="0">
                  <c:v>第3号加入者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2.8135647356504817E-3"/>
                  <c:y val="2.82482948159705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個人型!$B$5:$S$5</c:f>
              <c:numCache>
                <c:formatCode>0</c:formatCode>
                <c:ptCount val="18"/>
                <c:pt idx="15">
                  <c:v>6205</c:v>
                </c:pt>
                <c:pt idx="16" formatCode="General">
                  <c:v>23198</c:v>
                </c:pt>
                <c:pt idx="17" formatCode="General">
                  <c:v>37392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AF-46C0-B679-C48C611E227B}"/>
            </c:ext>
          </c:extLst>
        </c:ser>
        <c:ser>
          <c:idx val="0"/>
          <c:order val="3"/>
          <c:tx>
            <c:strRef>
              <c:f>個人型!$A$2</c:f>
              <c:strCache>
                <c:ptCount val="1"/>
                <c:pt idx="0">
                  <c:v>個人型加入者数の推移</c:v>
                </c:pt>
              </c:strCache>
            </c:strRef>
          </c:tx>
          <c:spPr>
            <a:solidFill>
              <a:srgbClr val="0066FF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5C-41B9-8870-7FAC4FA7FA5B}"/>
              </c:ext>
            </c:extLst>
          </c:dPt>
          <c:dPt>
            <c:idx val="1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9F8-4CE1-A814-87CEED33FDE5}"/>
              </c:ext>
            </c:extLst>
          </c:dPt>
          <c:dPt>
            <c:idx val="17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9F8-4CE1-A814-87CEED33FDE5}"/>
              </c:ext>
            </c:extLst>
          </c:dPt>
          <c:dLbls>
            <c:dLbl>
              <c:idx val="1"/>
              <c:layout>
                <c:manualLayout>
                  <c:x val="0"/>
                  <c:y val="-2.80035394709888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AF-46C0-B679-C48C611E227B}"/>
                </c:ext>
              </c:extLst>
            </c:dLbl>
            <c:dLbl>
              <c:idx val="2"/>
              <c:layout>
                <c:manualLayout>
                  <c:x val="4.2225082297350364E-3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AF-46C0-B679-C48C611E227B}"/>
                </c:ext>
              </c:extLst>
            </c:dLbl>
            <c:dLbl>
              <c:idx val="3"/>
              <c:layout>
                <c:manualLayout>
                  <c:x val="2.8150054864900238E-3"/>
                  <c:y val="-3.36042473651866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F8-4CE1-A814-87CEED33FDE5}"/>
                </c:ext>
              </c:extLst>
            </c:dLbl>
            <c:dLbl>
              <c:idx val="4"/>
              <c:layout>
                <c:manualLayout>
                  <c:x val="-1.4075027432450119E-3"/>
                  <c:y val="-3.6404601312285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F8-4CE1-A814-87CEED33FDE5}"/>
                </c:ext>
              </c:extLst>
            </c:dLbl>
            <c:dLbl>
              <c:idx val="5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F8-4CE1-A814-87CEED33FDE5}"/>
                </c:ext>
              </c:extLst>
            </c:dLbl>
            <c:dLbl>
              <c:idx val="6"/>
              <c:layout>
                <c:manualLayout>
                  <c:x val="0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F8-4CE1-A814-87CEED33FDE5}"/>
                </c:ext>
              </c:extLst>
            </c:dLbl>
            <c:dLbl>
              <c:idx val="7"/>
              <c:layout>
                <c:manualLayout>
                  <c:x val="0"/>
                  <c:y val="-4.2005309206483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F8-4CE1-A814-87CEED33FDE5}"/>
                </c:ext>
              </c:extLst>
            </c:dLbl>
            <c:dLbl>
              <c:idx val="8"/>
              <c:layout>
                <c:manualLayout>
                  <c:x val="1.4075027432450119E-3"/>
                  <c:y val="-3.92049552593844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F8-4CE1-A814-87CEED33FDE5}"/>
                </c:ext>
              </c:extLst>
            </c:dLbl>
            <c:dLbl>
              <c:idx val="9"/>
              <c:layout>
                <c:manualLayout>
                  <c:x val="0"/>
                  <c:y val="-3.08038934180878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F8-4CE1-A814-87CEED33FDE5}"/>
                </c:ext>
              </c:extLst>
            </c:dLbl>
            <c:dLbl>
              <c:idx val="10"/>
              <c:layout>
                <c:manualLayout>
                  <c:x val="1.4075027432450119E-3"/>
                  <c:y val="-3.36042473651867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F8-4CE1-A814-87CEED33FDE5}"/>
                </c:ext>
              </c:extLst>
            </c:dLbl>
            <c:dLbl>
              <c:idx val="11"/>
              <c:layout>
                <c:manualLayout>
                  <c:x val="1.4075027432449087E-3"/>
                  <c:y val="-3.92049552593845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F8-4CE1-A814-87CEED33FDE5}"/>
                </c:ext>
              </c:extLst>
            </c:dLbl>
            <c:dLbl>
              <c:idx val="12"/>
              <c:layout>
                <c:manualLayout>
                  <c:x val="-1.4075027432450119E-3"/>
                  <c:y val="-4.48056631535823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F8-4CE1-A814-87CEED33FDE5}"/>
                </c:ext>
              </c:extLst>
            </c:dLbl>
            <c:dLbl>
              <c:idx val="13"/>
              <c:layout>
                <c:manualLayout>
                  <c:x val="-1.4075027432451151E-3"/>
                  <c:y val="-5.35890725337977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5C-41B9-8870-7FAC4FA7FA5B}"/>
                </c:ext>
              </c:extLst>
            </c:dLbl>
            <c:dLbl>
              <c:idx val="14"/>
              <c:layout>
                <c:manualLayout>
                  <c:x val="-9.7062275790087604E-4"/>
                  <c:y val="-6.0403193638301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5C-41B9-8870-7FAC4FA7FA5B}"/>
                </c:ext>
              </c:extLst>
            </c:dLbl>
            <c:dLbl>
              <c:idx val="15"/>
              <c:layout>
                <c:manualLayout>
                  <c:x val="-4.385867209541686E-3"/>
                  <c:y val="-5.25738891028966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5C-41B9-8870-7FAC4FA7FA5B}"/>
                </c:ext>
              </c:extLst>
            </c:dLbl>
            <c:dLbl>
              <c:idx val="16"/>
              <c:layout>
                <c:manualLayout>
                  <c:x val="-1.4075027432451151E-3"/>
                  <c:y val="5.0406371047779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F8-4CE1-A814-87CEED33FDE5}"/>
                </c:ext>
              </c:extLst>
            </c:dLbl>
            <c:dLbl>
              <c:idx val="17"/>
              <c:layout>
                <c:manualLayout>
                  <c:x val="0"/>
                  <c:y val="8.40106184129666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F8-4CE1-A814-87CEED33FD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個人型!$B$1:$S$1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2019年3月末</c:v>
                </c:pt>
              </c:strCache>
            </c:strRef>
          </c:cat>
          <c:val>
            <c:numRef>
              <c:f>個人型!$B$2:$S$2</c:f>
              <c:numCache>
                <c:formatCode>0_ </c:formatCode>
                <c:ptCount val="18"/>
                <c:pt idx="0">
                  <c:v>0</c:v>
                </c:pt>
                <c:pt idx="1">
                  <c:v>14000</c:v>
                </c:pt>
                <c:pt idx="2">
                  <c:v>28000</c:v>
                </c:pt>
                <c:pt idx="3">
                  <c:v>46000</c:v>
                </c:pt>
                <c:pt idx="4">
                  <c:v>63000</c:v>
                </c:pt>
                <c:pt idx="5">
                  <c:v>80000</c:v>
                </c:pt>
                <c:pt idx="6">
                  <c:v>93000</c:v>
                </c:pt>
                <c:pt idx="7">
                  <c:v>101000</c:v>
                </c:pt>
                <c:pt idx="8">
                  <c:v>112000</c:v>
                </c:pt>
                <c:pt idx="9">
                  <c:v>125000</c:v>
                </c:pt>
                <c:pt idx="10">
                  <c:v>139000</c:v>
                </c:pt>
                <c:pt idx="11">
                  <c:v>158000</c:v>
                </c:pt>
                <c:pt idx="12">
                  <c:v>184000</c:v>
                </c:pt>
                <c:pt idx="13">
                  <c:v>213000</c:v>
                </c:pt>
                <c:pt idx="14">
                  <c:v>258000</c:v>
                </c:pt>
                <c:pt idx="15">
                  <c:v>430929</c:v>
                </c:pt>
                <c:pt idx="16">
                  <c:v>853723</c:v>
                </c:pt>
                <c:pt idx="17" formatCode="General">
                  <c:v>1210037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F-46C0-B679-C48C611E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4176400"/>
        <c:axId val="634177384"/>
      </c:barChart>
      <c:catAx>
        <c:axId val="63417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7384"/>
        <c:crosses val="autoZero"/>
        <c:auto val="1"/>
        <c:lblAlgn val="ctr"/>
        <c:lblOffset val="100"/>
        <c:noMultiLvlLbl val="1"/>
      </c:catAx>
      <c:valAx>
        <c:axId val="63417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417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50168456269675E-2"/>
          <c:y val="4.1868320038210449E-2"/>
          <c:w val="0.91396887280981765"/>
          <c:h val="0.821686351706036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事業主数の推移!$A$2:$B$2</c:f>
              <c:strCache>
                <c:ptCount val="2"/>
                <c:pt idx="0">
                  <c:v>企業型年金実施事業主数の推移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414414414414415E-3"/>
                  <c:y val="-7.0707070707070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D-45B1-BEB4-07F5850F23F9}"/>
                </c:ext>
              </c:extLst>
            </c:dLbl>
            <c:dLbl>
              <c:idx val="2"/>
              <c:layout>
                <c:manualLayout>
                  <c:x val="0"/>
                  <c:y val="-8.585858585858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5D-45B1-BEB4-07F5850F23F9}"/>
                </c:ext>
              </c:extLst>
            </c:dLbl>
            <c:dLbl>
              <c:idx val="3"/>
              <c:layout>
                <c:manualLayout>
                  <c:x val="1.4414414414413886E-3"/>
                  <c:y val="-9.3434343434343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5D-45B1-BEB4-07F5850F23F9}"/>
                </c:ext>
              </c:extLst>
            </c:dLbl>
            <c:dLbl>
              <c:idx val="4"/>
              <c:layout>
                <c:manualLayout>
                  <c:x val="0"/>
                  <c:y val="-0.11363636363636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5D-45B1-BEB4-07F5850F23F9}"/>
                </c:ext>
              </c:extLst>
            </c:dLbl>
            <c:dLbl>
              <c:idx val="5"/>
              <c:layout>
                <c:manualLayout>
                  <c:x val="-5.2852242299239751E-17"/>
                  <c:y val="-0.14393939393939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5D-45B1-BEB4-07F5850F23F9}"/>
                </c:ext>
              </c:extLst>
            </c:dLbl>
            <c:dLbl>
              <c:idx val="6"/>
              <c:layout>
                <c:manualLayout>
                  <c:x val="1.4414414414414415E-3"/>
                  <c:y val="-0.150252525252525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19763070156768E-2"/>
                      <c:h val="4.30935337628250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695D-45B1-BEB4-07F5850F23F9}"/>
                </c:ext>
              </c:extLst>
            </c:dLbl>
            <c:dLbl>
              <c:idx val="7"/>
              <c:layout>
                <c:manualLayout>
                  <c:x val="2.8828828828829358E-3"/>
                  <c:y val="-0.179292929292929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95D-45B1-BEB4-07F5850F23F9}"/>
                </c:ext>
              </c:extLst>
            </c:dLbl>
            <c:dLbl>
              <c:idx val="8"/>
              <c:layout>
                <c:manualLayout>
                  <c:x val="0"/>
                  <c:y val="-0.212121212121212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-0.227272727272727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95D-45B1-BEB4-07F5850F23F9}"/>
                </c:ext>
              </c:extLst>
            </c:dLbl>
            <c:dLbl>
              <c:idx val="10"/>
              <c:layout>
                <c:manualLayout>
                  <c:x val="2.8828828828827771E-3"/>
                  <c:y val="-0.23737373737373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0.26767676767676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95D-45B1-BEB4-07F5850F23F9}"/>
                </c:ext>
              </c:extLst>
            </c:dLbl>
            <c:dLbl>
              <c:idx val="12"/>
              <c:layout>
                <c:manualLayout>
                  <c:x val="-1.057044845984795E-16"/>
                  <c:y val="-0.29040404040404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95D-45B1-BEB4-07F5850F23F9}"/>
                </c:ext>
              </c:extLst>
            </c:dLbl>
            <c:dLbl>
              <c:idx val="13"/>
              <c:layout>
                <c:manualLayout>
                  <c:x val="-3.6068003892283981E-3"/>
                  <c:y val="-0.31301177035346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283729323950345E-2"/>
                      <c:h val="6.0889845401820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95D-45B1-BEB4-07F5850F23F9}"/>
                </c:ext>
              </c:extLst>
            </c:dLbl>
            <c:dLbl>
              <c:idx val="14"/>
              <c:layout>
                <c:manualLayout>
                  <c:x val="-1.057044845984795E-16"/>
                  <c:y val="-0.35101010101010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95D-45B1-BEB4-07F5850F23F9}"/>
                </c:ext>
              </c:extLst>
            </c:dLbl>
            <c:dLbl>
              <c:idx val="15"/>
              <c:layout>
                <c:manualLayout>
                  <c:x val="4.3243243243243244E-3"/>
                  <c:y val="-0.368686868686868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9-4AE8-9228-12CB5D46DE60}"/>
                </c:ext>
              </c:extLst>
            </c:dLbl>
            <c:dLbl>
              <c:idx val="16"/>
              <c:layout>
                <c:manualLayout>
                  <c:x val="5.7687003265788437E-3"/>
                  <c:y val="-0.43437418831479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1C-485C-80F5-D6E2FE52D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2019年4月末</c:v>
                </c:pt>
              </c:strCache>
            </c:strRef>
          </c:cat>
          <c:val>
            <c:numRef>
              <c:f>事業主数の推移!$C$2:$S$2</c:f>
              <c:numCache>
                <c:formatCode>0_ "社"</c:formatCode>
                <c:ptCount val="17"/>
                <c:pt idx="0">
                  <c:v>1522</c:v>
                </c:pt>
                <c:pt idx="1">
                  <c:v>2379</c:v>
                </c:pt>
                <c:pt idx="2">
                  <c:v>4350</c:v>
                </c:pt>
                <c:pt idx="3">
                  <c:v>6664</c:v>
                </c:pt>
                <c:pt idx="4">
                  <c:v>8667</c:v>
                </c:pt>
                <c:pt idx="5">
                  <c:v>10334</c:v>
                </c:pt>
                <c:pt idx="6">
                  <c:v>11706</c:v>
                </c:pt>
                <c:pt idx="7">
                  <c:v>12902</c:v>
                </c:pt>
                <c:pt idx="8">
                  <c:v>14628</c:v>
                </c:pt>
                <c:pt idx="9">
                  <c:v>16440</c:v>
                </c:pt>
                <c:pt idx="10">
                  <c:v>17328</c:v>
                </c:pt>
                <c:pt idx="11">
                  <c:v>18393</c:v>
                </c:pt>
                <c:pt idx="12">
                  <c:v>19832</c:v>
                </c:pt>
                <c:pt idx="13">
                  <c:v>22574</c:v>
                </c:pt>
                <c:pt idx="14">
                  <c:v>26228</c:v>
                </c:pt>
                <c:pt idx="15">
                  <c:v>30312</c:v>
                </c:pt>
                <c:pt idx="16">
                  <c:v>33392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EBC-A562-2AB14BEADC33}"/>
            </c:ext>
          </c:extLst>
        </c:ser>
        <c:ser>
          <c:idx val="1"/>
          <c:order val="1"/>
          <c:tx>
            <c:strRef>
              <c:f>事業主数の推移!$A$3</c:f>
              <c:strCache>
                <c:ptCount val="1"/>
                <c:pt idx="0">
                  <c:v>前年比増加数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42CCB2EA-30D6-4C58-AB5B-835DFEAF1AF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95D-45B1-BEB4-07F5850F23F9}"/>
                </c:ext>
              </c:extLst>
            </c:dLbl>
            <c:dLbl>
              <c:idx val="2"/>
              <c:layout>
                <c:manualLayout>
                  <c:x val="-2.6426121149619876E-17"/>
                  <c:y val="2.5252525252525252E-2"/>
                </c:manualLayout>
              </c:layout>
              <c:tx>
                <c:rich>
                  <a:bodyPr/>
                  <a:lstStyle/>
                  <a:p>
                    <a:fld id="{A3EE9889-4978-4413-A88A-3B4A5834677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95D-45B1-BEB4-07F5850F23F9}"/>
                </c:ext>
              </c:extLst>
            </c:dLbl>
            <c:dLbl>
              <c:idx val="3"/>
              <c:layout>
                <c:manualLayout>
                  <c:x val="-5.2852242299239751E-17"/>
                  <c:y val="4.5454545454545359E-2"/>
                </c:manualLayout>
              </c:layout>
              <c:tx>
                <c:rich>
                  <a:bodyPr/>
                  <a:lstStyle/>
                  <a:p>
                    <a:fld id="{A1910A16-8A72-495D-B327-778539CD2EB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95D-45B1-BEB4-07F5850F23F9}"/>
                </c:ext>
              </c:extLst>
            </c:dLbl>
            <c:dLbl>
              <c:idx val="4"/>
              <c:layout>
                <c:manualLayout>
                  <c:x val="0"/>
                  <c:y val="5.0505050505050504E-2"/>
                </c:manualLayout>
              </c:layout>
              <c:tx>
                <c:rich>
                  <a:bodyPr/>
                  <a:lstStyle/>
                  <a:p>
                    <a:fld id="{9264079A-968C-465D-855D-B458D9E22CA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95D-45B1-BEB4-07F5850F23F9}"/>
                </c:ext>
              </c:extLst>
            </c:dLbl>
            <c:dLbl>
              <c:idx val="5"/>
              <c:layout>
                <c:manualLayout>
                  <c:x val="0"/>
                  <c:y val="3.5353535353535262E-2"/>
                </c:manualLayout>
              </c:layout>
              <c:tx>
                <c:rich>
                  <a:bodyPr/>
                  <a:lstStyle/>
                  <a:p>
                    <a:fld id="{94772213-F91A-4509-B41C-F9700EC50E0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5D-45B1-BEB4-07F5850F23F9}"/>
                </c:ext>
              </c:extLst>
            </c:dLbl>
            <c:dLbl>
              <c:idx val="6"/>
              <c:layout>
                <c:manualLayout>
                  <c:x val="1.4414414414413886E-3"/>
                  <c:y val="3.0303030303030304E-2"/>
                </c:manualLayout>
              </c:layout>
              <c:tx>
                <c:rich>
                  <a:bodyPr/>
                  <a:lstStyle/>
                  <a:p>
                    <a:fld id="{2F1A5F4D-5B6C-4B96-960B-1E6FA602BC7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95D-45B1-BEB4-07F5850F23F9}"/>
                </c:ext>
              </c:extLst>
            </c:dLbl>
            <c:dLbl>
              <c:idx val="7"/>
              <c:layout>
                <c:manualLayout>
                  <c:x val="0"/>
                  <c:y val="1.0101010101010008E-2"/>
                </c:manualLayout>
              </c:layout>
              <c:tx>
                <c:rich>
                  <a:bodyPr/>
                  <a:lstStyle/>
                  <a:p>
                    <a:fld id="{01DA3292-71E3-4D0A-B6B6-CA65B42DAAA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95D-45B1-BEB4-07F5850F23F9}"/>
                </c:ext>
              </c:extLst>
            </c:dLbl>
            <c:dLbl>
              <c:idx val="8"/>
              <c:layout>
                <c:manualLayout>
                  <c:x val="-1.057044845984795E-16"/>
                  <c:y val="7.5757575757574832E-3"/>
                </c:manualLayout>
              </c:layout>
              <c:tx>
                <c:rich>
                  <a:bodyPr/>
                  <a:lstStyle/>
                  <a:p>
                    <a:fld id="{4E227E73-6563-4938-8D85-5B2666E5620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95D-45B1-BEB4-07F5850F23F9}"/>
                </c:ext>
              </c:extLst>
            </c:dLbl>
            <c:dLbl>
              <c:idx val="9"/>
              <c:layout>
                <c:manualLayout>
                  <c:x val="1.4414414414414415E-3"/>
                  <c:y val="1.5151515151515152E-2"/>
                </c:manualLayout>
              </c:layout>
              <c:tx>
                <c:rich>
                  <a:bodyPr/>
                  <a:lstStyle/>
                  <a:p>
                    <a:fld id="{F28A5A92-96B0-4E3C-BBDC-D730D8B4015B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95D-45B1-BEB4-07F5850F23F9}"/>
                </c:ext>
              </c:extLst>
            </c:dLbl>
            <c:dLbl>
              <c:idx val="10"/>
              <c:layout>
                <c:manualLayout>
                  <c:x val="1.4414414414413356E-3"/>
                  <c:y val="2.5252525252525714E-3"/>
                </c:manualLayout>
              </c:layout>
              <c:tx>
                <c:rich>
                  <a:bodyPr/>
                  <a:lstStyle/>
                  <a:p>
                    <a:fld id="{810A2C04-27AD-48FB-B218-88362336A7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95D-45B1-BEB4-07F5850F23F9}"/>
                </c:ext>
              </c:extLst>
            </c:dLbl>
            <c:dLbl>
              <c:idx val="11"/>
              <c:layout>
                <c:manualLayout>
                  <c:x val="2.8828828828828829E-3"/>
                  <c:y val="-1.5151515151515152E-2"/>
                </c:manualLayout>
              </c:layout>
              <c:tx>
                <c:rich>
                  <a:bodyPr/>
                  <a:lstStyle/>
                  <a:p>
                    <a:fld id="{7A1CFC2E-4587-4C0E-BFF0-9E9B7A6F72B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95D-45B1-BEB4-07F5850F23F9}"/>
                </c:ext>
              </c:extLst>
            </c:dLbl>
            <c:dLbl>
              <c:idx val="12"/>
              <c:layout>
                <c:manualLayout>
                  <c:x val="0"/>
                  <c:y val="-1.7676767676767725E-2"/>
                </c:manualLayout>
              </c:layout>
              <c:tx>
                <c:rich>
                  <a:bodyPr/>
                  <a:lstStyle/>
                  <a:p>
                    <a:fld id="{66F22998-5A1D-488E-A738-33CC69F2BD6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95D-45B1-BEB4-07F5850F23F9}"/>
                </c:ext>
              </c:extLst>
            </c:dLbl>
            <c:dLbl>
              <c:idx val="13"/>
              <c:layout>
                <c:manualLayout>
                  <c:x val="1.4414414414414415E-3"/>
                  <c:y val="5.0505050505050041E-3"/>
                </c:manualLayout>
              </c:layout>
              <c:tx>
                <c:rich>
                  <a:bodyPr/>
                  <a:lstStyle/>
                  <a:p>
                    <a:fld id="{87DC3A16-90B8-4FBD-B95D-0D09DC43FFC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95D-45B1-BEB4-07F5850F23F9}"/>
                </c:ext>
              </c:extLst>
            </c:dLbl>
            <c:dLbl>
              <c:idx val="14"/>
              <c:layout>
                <c:manualLayout>
                  <c:x val="4.325049002724575E-3"/>
                  <c:y val="1.2357231424870064E-2"/>
                </c:manualLayout>
              </c:layout>
              <c:tx>
                <c:rich>
                  <a:bodyPr/>
                  <a:lstStyle/>
                  <a:p>
                    <a:fld id="{B67B1F30-83EC-4CF2-BB30-1FD4B05B890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増加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95D-45B1-BEB4-07F5850F23F9}"/>
                </c:ext>
              </c:extLst>
            </c:dLbl>
            <c:dLbl>
              <c:idx val="15"/>
              <c:layout>
                <c:manualLayout>
                  <c:x val="0"/>
                  <c:y val="3.030303030303028E-2"/>
                </c:manualLayout>
              </c:layout>
              <c:tx>
                <c:rich>
                  <a:bodyPr/>
                  <a:lstStyle/>
                  <a:p>
                    <a:fld id="{D3A58625-1B1A-41F9-BE37-CE4AE2B4DAAC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A9-4AE8-9228-12CB5D46DE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事業主数の推移!$C$1:$S$1</c:f>
              <c:strCache>
                <c:ptCount val="17"/>
                <c:pt idx="0">
                  <c:v>2003年9月末</c:v>
                </c:pt>
                <c:pt idx="1">
                  <c:v>2004年3月末</c:v>
                </c:pt>
                <c:pt idx="2">
                  <c:v>2005年3月末</c:v>
                </c:pt>
                <c:pt idx="3">
                  <c:v>2006年3月末</c:v>
                </c:pt>
                <c:pt idx="4">
                  <c:v>2007年3月末</c:v>
                </c:pt>
                <c:pt idx="5">
                  <c:v>2008年3月末</c:v>
                </c:pt>
                <c:pt idx="6">
                  <c:v>2009年3月末</c:v>
                </c:pt>
                <c:pt idx="7">
                  <c:v>2010年3月末</c:v>
                </c:pt>
                <c:pt idx="8">
                  <c:v>2011年3月末</c:v>
                </c:pt>
                <c:pt idx="9">
                  <c:v>2012年3月末</c:v>
                </c:pt>
                <c:pt idx="10">
                  <c:v>2013年3月末</c:v>
                </c:pt>
                <c:pt idx="11">
                  <c:v>2014年3月末</c:v>
                </c:pt>
                <c:pt idx="12">
                  <c:v>2015年3月末</c:v>
                </c:pt>
                <c:pt idx="13">
                  <c:v>2016年3月末</c:v>
                </c:pt>
                <c:pt idx="14">
                  <c:v>2017年3月末</c:v>
                </c:pt>
                <c:pt idx="15">
                  <c:v>2018年3月末</c:v>
                </c:pt>
                <c:pt idx="16">
                  <c:v>2019年4月末</c:v>
                </c:pt>
              </c:strCache>
            </c:strRef>
          </c:cat>
          <c:val>
            <c:numRef>
              <c:f>事業主数の推移!$C$3:$R$3</c:f>
              <c:numCache>
                <c:formatCode>0_ "社"</c:formatCode>
                <c:ptCount val="16"/>
                <c:pt idx="1">
                  <c:v>857</c:v>
                </c:pt>
                <c:pt idx="2">
                  <c:v>1971</c:v>
                </c:pt>
                <c:pt idx="3">
                  <c:v>2314</c:v>
                </c:pt>
                <c:pt idx="4">
                  <c:v>2003</c:v>
                </c:pt>
                <c:pt idx="5">
                  <c:v>1667</c:v>
                </c:pt>
                <c:pt idx="6">
                  <c:v>1372</c:v>
                </c:pt>
                <c:pt idx="7">
                  <c:v>1196</c:v>
                </c:pt>
                <c:pt idx="8">
                  <c:v>1726</c:v>
                </c:pt>
                <c:pt idx="9">
                  <c:v>1812</c:v>
                </c:pt>
                <c:pt idx="10">
                  <c:v>888</c:v>
                </c:pt>
                <c:pt idx="11">
                  <c:v>1065</c:v>
                </c:pt>
                <c:pt idx="12">
                  <c:v>1439</c:v>
                </c:pt>
                <c:pt idx="13">
                  <c:v>2742</c:v>
                </c:pt>
                <c:pt idx="14">
                  <c:v>3654</c:v>
                </c:pt>
                <c:pt idx="15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D-45B1-BEB4-07F5850F23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28878048"/>
        <c:axId val="628879032"/>
      </c:barChart>
      <c:catAx>
        <c:axId val="6288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9032"/>
        <c:crosses val="autoZero"/>
        <c:auto val="1"/>
        <c:lblAlgn val="ctr"/>
        <c:lblOffset val="100"/>
        <c:noMultiLvlLbl val="0"/>
      </c:catAx>
      <c:valAx>
        <c:axId val="62887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社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87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承認規約数!$A$2</c:f>
              <c:strCache>
                <c:ptCount val="1"/>
                <c:pt idx="0">
                  <c:v>企業型年金承認規約数の推移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9351717464924836E-3"/>
                  <c:y val="-3.4391534391534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D-401A-B44D-4A3582F74468}"/>
                </c:ext>
              </c:extLst>
            </c:dLbl>
            <c:dLbl>
              <c:idx val="2"/>
              <c:layout>
                <c:manualLayout>
                  <c:x val="0"/>
                  <c:y val="-6.6137566137566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2D-401A-B44D-4A3582F74468}"/>
                </c:ext>
              </c:extLst>
            </c:dLbl>
            <c:dLbl>
              <c:idx val="3"/>
              <c:layout>
                <c:manualLayout>
                  <c:x val="1.9351717464925011E-3"/>
                  <c:y val="-9.259259259259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2D-401A-B44D-4A3582F74468}"/>
                </c:ext>
              </c:extLst>
            </c:dLbl>
            <c:dLbl>
              <c:idx val="4"/>
              <c:layout>
                <c:manualLayout>
                  <c:x val="1.9351717464924658E-3"/>
                  <c:y val="-0.119047619047619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2D-401A-B44D-4A3582F74468}"/>
                </c:ext>
              </c:extLst>
            </c:dLbl>
            <c:dLbl>
              <c:idx val="5"/>
              <c:layout>
                <c:manualLayout>
                  <c:x val="1.9351717464925011E-3"/>
                  <c:y val="-0.1455026455026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-0.17460317460317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2D-401A-B44D-4A3582F74468}"/>
                </c:ext>
              </c:extLst>
            </c:dLbl>
            <c:dLbl>
              <c:idx val="7"/>
              <c:layout>
                <c:manualLayout>
                  <c:x val="1.9351717464925011E-3"/>
                  <c:y val="-0.2063492063492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2D-401A-B44D-4A3582F74468}"/>
                </c:ext>
              </c:extLst>
            </c:dLbl>
            <c:dLbl>
              <c:idx val="8"/>
              <c:layout>
                <c:manualLayout>
                  <c:x val="0"/>
                  <c:y val="-0.238095238095238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2D-401A-B44D-4A3582F74468}"/>
                </c:ext>
              </c:extLst>
            </c:dLbl>
            <c:dLbl>
              <c:idx val="9"/>
              <c:layout>
                <c:manualLayout>
                  <c:x val="3.8703434929850023E-3"/>
                  <c:y val="-0.26190476190476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2D-401A-B44D-4A3582F74468}"/>
                </c:ext>
              </c:extLst>
            </c:dLbl>
            <c:dLbl>
              <c:idx val="10"/>
              <c:layout>
                <c:manualLayout>
                  <c:x val="-7.0955477687658595E-17"/>
                  <c:y val="-0.29100529100529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2D-401A-B44D-4A3582F74468}"/>
                </c:ext>
              </c:extLst>
            </c:dLbl>
            <c:dLbl>
              <c:idx val="11"/>
              <c:layout>
                <c:manualLayout>
                  <c:x val="0"/>
                  <c:y val="-0.21957671957671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2D-401A-B44D-4A3582F74468}"/>
                </c:ext>
              </c:extLst>
            </c:dLbl>
            <c:dLbl>
              <c:idx val="12"/>
              <c:layout>
                <c:manualLayout>
                  <c:x val="-1.9351717464925011E-3"/>
                  <c:y val="-0.2619047619047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F2D-401A-B44D-4A3582F74468}"/>
                </c:ext>
              </c:extLst>
            </c:dLbl>
            <c:dLbl>
              <c:idx val="13"/>
              <c:layout>
                <c:manualLayout>
                  <c:x val="-3.8703434929851445E-3"/>
                  <c:y val="-0.30158730158730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F2D-401A-B44D-4A3582F74468}"/>
                </c:ext>
              </c:extLst>
            </c:dLbl>
            <c:dLbl>
              <c:idx val="14"/>
              <c:layout>
                <c:manualLayout>
                  <c:x val="0"/>
                  <c:y val="-0.34126984126984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F2D-401A-B44D-4A3582F74468}"/>
                </c:ext>
              </c:extLst>
            </c:dLbl>
            <c:dLbl>
              <c:idx val="15"/>
              <c:layout>
                <c:manualLayout>
                  <c:x val="3.8703434929848604E-3"/>
                  <c:y val="-0.36243386243386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F2D-401A-B44D-4A3582F74468}"/>
                </c:ext>
              </c:extLst>
            </c:dLbl>
            <c:dLbl>
              <c:idx val="16"/>
              <c:layout>
                <c:manualLayout>
                  <c:x val="0"/>
                  <c:y val="-0.40740740740740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F-496E-80E7-D4A1919AA188}"/>
                </c:ext>
              </c:extLst>
            </c:dLbl>
            <c:dLbl>
              <c:idx val="17"/>
              <c:layout>
                <c:manualLayout>
                  <c:x val="5.8055152394775036E-3"/>
                  <c:y val="-0.42857142857142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27-4BF7-8837-82DFA84B03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承認規約数!$B$2:$S$2</c:f>
              <c:numCache>
                <c:formatCode>0_ "件"</c:formatCode>
                <c:ptCount val="18"/>
                <c:pt idx="0">
                  <c:v>70</c:v>
                </c:pt>
                <c:pt idx="1">
                  <c:v>361</c:v>
                </c:pt>
                <c:pt idx="2">
                  <c:v>845</c:v>
                </c:pt>
                <c:pt idx="3">
                  <c:v>1402</c:v>
                </c:pt>
                <c:pt idx="4">
                  <c:v>1866</c:v>
                </c:pt>
                <c:pt idx="5">
                  <c:v>2313</c:v>
                </c:pt>
                <c:pt idx="6">
                  <c:v>2710</c:v>
                </c:pt>
                <c:pt idx="7">
                  <c:v>3043</c:v>
                </c:pt>
                <c:pt idx="8">
                  <c:v>3301</c:v>
                </c:pt>
                <c:pt idx="9">
                  <c:v>3705</c:v>
                </c:pt>
                <c:pt idx="10">
                  <c:v>4135</c:v>
                </c:pt>
                <c:pt idx="11">
                  <c:v>4247</c:v>
                </c:pt>
                <c:pt idx="12">
                  <c:v>4434</c:v>
                </c:pt>
                <c:pt idx="13">
                  <c:v>4635</c:v>
                </c:pt>
                <c:pt idx="14">
                  <c:v>4964</c:v>
                </c:pt>
                <c:pt idx="15">
                  <c:v>5349</c:v>
                </c:pt>
                <c:pt idx="16">
                  <c:v>5825</c:v>
                </c:pt>
                <c:pt idx="17">
                  <c:v>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A3B-9726-1D3088B55BB4}"/>
            </c:ext>
          </c:extLst>
        </c:ser>
        <c:ser>
          <c:idx val="1"/>
          <c:order val="1"/>
          <c:tx>
            <c:strRef>
              <c:f>承認規約数!$A$3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351717464925189E-3"/>
                  <c:y val="2.6455026455026356E-2"/>
                </c:manualLayout>
              </c:layout>
              <c:tx>
                <c:rich>
                  <a:bodyPr/>
                  <a:lstStyle/>
                  <a:p>
                    <a:fld id="{7FDE55FE-9CCF-493B-AC6F-F731A58F5DC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2D-401A-B44D-4A3582F74468}"/>
                </c:ext>
              </c:extLst>
            </c:dLbl>
            <c:dLbl>
              <c:idx val="2"/>
              <c:layout>
                <c:manualLayout>
                  <c:x val="0"/>
                  <c:y val="3.7037037037037035E-2"/>
                </c:manualLayout>
              </c:layout>
              <c:tx>
                <c:rich>
                  <a:bodyPr/>
                  <a:lstStyle/>
                  <a:p>
                    <a:fld id="{35DA6164-ED70-4872-A8DF-8C5DEB110760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2D-401A-B44D-4A3582F74468}"/>
                </c:ext>
              </c:extLst>
            </c:dLbl>
            <c:dLbl>
              <c:idx val="3"/>
              <c:layout>
                <c:manualLayout>
                  <c:x val="-3.5477738843829297E-17"/>
                  <c:y val="5.2910052910052907E-2"/>
                </c:manualLayout>
              </c:layout>
              <c:tx>
                <c:rich>
                  <a:bodyPr/>
                  <a:lstStyle/>
                  <a:p>
                    <a:fld id="{82F8EB14-1E52-465E-979E-88C1A0A2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2D-401A-B44D-4A3582F74468}"/>
                </c:ext>
              </c:extLst>
            </c:dLbl>
            <c:dLbl>
              <c:idx val="4"/>
              <c:layout>
                <c:manualLayout>
                  <c:x val="0"/>
                  <c:y val="4.2328042328042326E-2"/>
                </c:manualLayout>
              </c:layout>
              <c:tx>
                <c:rich>
                  <a:bodyPr/>
                  <a:lstStyle/>
                  <a:p>
                    <a:fld id="{1AF2D5F4-6F8F-49A3-BC70-DA84882EFF42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F2D-401A-B44D-4A3582F74468}"/>
                </c:ext>
              </c:extLst>
            </c:dLbl>
            <c:dLbl>
              <c:idx val="5"/>
              <c:layout>
                <c:manualLayout>
                  <c:x val="0"/>
                  <c:y val="4.4973544973544874E-2"/>
                </c:manualLayout>
              </c:layout>
              <c:tx>
                <c:rich>
                  <a:bodyPr/>
                  <a:lstStyle/>
                  <a:p>
                    <a:fld id="{8015F20C-7A7E-48A8-8933-89CAA30E23B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F2D-401A-B44D-4A3582F74468}"/>
                </c:ext>
              </c:extLst>
            </c:dLbl>
            <c:dLbl>
              <c:idx val="6"/>
              <c:layout>
                <c:manualLayout>
                  <c:x val="1.9351717464925011E-3"/>
                  <c:y val="3.1746031746031744E-2"/>
                </c:manualLayout>
              </c:layout>
              <c:tx>
                <c:rich>
                  <a:bodyPr/>
                  <a:lstStyle/>
                  <a:p>
                    <a:fld id="{9DCDD394-909A-4470-9613-E49CD9F8D57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6F2D-401A-B44D-4A3582F74468}"/>
                </c:ext>
              </c:extLst>
            </c:dLbl>
            <c:dLbl>
              <c:idx val="7"/>
              <c:layout>
                <c:manualLayout>
                  <c:x val="3.8703434929850023E-3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88E9C1EB-F454-4CD5-99E9-FA508D6E8414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6F2D-401A-B44D-4A3582F74468}"/>
                </c:ext>
              </c:extLst>
            </c:dLbl>
            <c:dLbl>
              <c:idx val="8"/>
              <c:layout>
                <c:manualLayout>
                  <c:x val="0"/>
                  <c:y val="-5.2910052910052907E-3"/>
                </c:manualLayout>
              </c:layout>
              <c:tx>
                <c:rich>
                  <a:bodyPr/>
                  <a:lstStyle/>
                  <a:p>
                    <a:fld id="{71268D04-C58B-4802-9DC8-B96BE49781EF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6F2D-401A-B44D-4A3582F74468}"/>
                </c:ext>
              </c:extLst>
            </c:dLbl>
            <c:dLbl>
              <c:idx val="9"/>
              <c:layout>
                <c:manualLayout>
                  <c:x val="-7.0955477687658595E-17"/>
                  <c:y val="2.6455026455025972E-3"/>
                </c:manualLayout>
              </c:layout>
              <c:tx>
                <c:rich>
                  <a:bodyPr/>
                  <a:lstStyle/>
                  <a:p>
                    <a:fld id="{FBC01C11-B552-469C-B813-E3AEC184B253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6F2D-401A-B44D-4A3582F74468}"/>
                </c:ext>
              </c:extLst>
            </c:dLbl>
            <c:dLbl>
              <c:idx val="10"/>
              <c:layout>
                <c:manualLayout>
                  <c:x val="1.9351717464924302E-3"/>
                  <c:y val="2.6455026455026454E-3"/>
                </c:manualLayout>
              </c:layout>
              <c:tx>
                <c:rich>
                  <a:bodyPr/>
                  <a:lstStyle/>
                  <a:p>
                    <a:fld id="{63BA72B3-5A73-49E9-8AB4-B82963B738C7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6F2D-401A-B44D-4A3582F74468}"/>
                </c:ext>
              </c:extLst>
            </c:dLbl>
            <c:dLbl>
              <c:idx val="11"/>
              <c:layout>
                <c:manualLayout>
                  <c:x val="1.9351717464925011E-3"/>
                  <c:y val="6.8783068783068835E-2"/>
                </c:manualLayout>
              </c:layout>
              <c:tx>
                <c:rich>
                  <a:bodyPr/>
                  <a:lstStyle/>
                  <a:p>
                    <a:fld id="{1476E6CB-0151-49A9-9FF8-CC520D5809FA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6F2D-401A-B44D-4A3582F74468}"/>
                </c:ext>
              </c:extLst>
            </c:dLbl>
            <c:dLbl>
              <c:idx val="12"/>
              <c:layout>
                <c:manualLayout>
                  <c:x val="-5.8055152394775036E-3"/>
                  <c:y val="3.439153439153439E-2"/>
                </c:manualLayout>
              </c:layout>
              <c:tx>
                <c:rich>
                  <a:bodyPr/>
                  <a:lstStyle/>
                  <a:p>
                    <a:fld id="{1D20CBE1-6E4C-4D2D-910C-C4C380DC8DE8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6F2D-401A-B44D-4A3582F74468}"/>
                </c:ext>
              </c:extLst>
            </c:dLbl>
            <c:dLbl>
              <c:idx val="13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D70E98C4-86CF-4D31-AC49-16633B6BEDE9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6F2D-401A-B44D-4A3582F7446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B896EAE-F387-43E5-AD10-D10D35BC8DD5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F2D-401A-B44D-4A3582F74468}"/>
                </c:ext>
              </c:extLst>
            </c:dLbl>
            <c:dLbl>
              <c:idx val="15"/>
              <c:layout>
                <c:manualLayout>
                  <c:x val="5.8055152394775036E-3"/>
                  <c:y val="-2.425016077718094E-17"/>
                </c:manualLayout>
              </c:layout>
              <c:tx>
                <c:rich>
                  <a:bodyPr/>
                  <a:lstStyle/>
                  <a:p>
                    <a:fld id="{D6890D33-45A8-44D4-BF46-17963F6E3631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F2D-401A-B44D-4A3582F74468}"/>
                </c:ext>
              </c:extLst>
            </c:dLbl>
            <c:dLbl>
              <c:idx val="16"/>
              <c:layout>
                <c:manualLayout>
                  <c:x val="0"/>
                  <c:y val="5.2910052910052907E-3"/>
                </c:manualLayout>
              </c:layout>
              <c:tx>
                <c:rich>
                  <a:bodyPr/>
                  <a:lstStyle/>
                  <a:p>
                    <a:fld id="{5C289831-4C87-4F87-B539-1A3EB217610D}" type="VALUE">
                      <a:rPr lang="ja-JP" altLang="en-US"/>
                      <a:pPr/>
                      <a:t>[値]</a:t>
                    </a:fld>
                    <a:r>
                      <a:rPr lang="ja-JP" altLang="en-US"/>
                      <a:t>増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42F-496E-80E7-D4A1919AA1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承認規約数!$B$1:$S$1</c:f>
              <c:strCache>
                <c:ptCount val="18"/>
                <c:pt idx="0">
                  <c:v>2002年3月末</c:v>
                </c:pt>
                <c:pt idx="1">
                  <c:v>2003年3月末</c:v>
                </c:pt>
                <c:pt idx="2">
                  <c:v>2004年3月末</c:v>
                </c:pt>
                <c:pt idx="3">
                  <c:v>2005年3月末</c:v>
                </c:pt>
                <c:pt idx="4">
                  <c:v>2006年3月末</c:v>
                </c:pt>
                <c:pt idx="5">
                  <c:v>2007年3月末</c:v>
                </c:pt>
                <c:pt idx="6">
                  <c:v>2008年3月末</c:v>
                </c:pt>
                <c:pt idx="7">
                  <c:v>2009年3月末</c:v>
                </c:pt>
                <c:pt idx="8">
                  <c:v>2010年3月末</c:v>
                </c:pt>
                <c:pt idx="9">
                  <c:v>2011年3月末</c:v>
                </c:pt>
                <c:pt idx="10">
                  <c:v>2012年3月末</c:v>
                </c:pt>
                <c:pt idx="11">
                  <c:v>2013年3月末</c:v>
                </c:pt>
                <c:pt idx="12">
                  <c:v>2014年3月末</c:v>
                </c:pt>
                <c:pt idx="13">
                  <c:v>2015年3月末</c:v>
                </c:pt>
                <c:pt idx="14">
                  <c:v>2016年3月末</c:v>
                </c:pt>
                <c:pt idx="15">
                  <c:v>2017年3月末</c:v>
                </c:pt>
                <c:pt idx="16">
                  <c:v>2018年3月末</c:v>
                </c:pt>
                <c:pt idx="17">
                  <c:v>2019年4月末</c:v>
                </c:pt>
              </c:strCache>
            </c:strRef>
          </c:cat>
          <c:val>
            <c:numRef>
              <c:f>承認規約数!$B$3:$R$3</c:f>
              <c:numCache>
                <c:formatCode>0_ "件"</c:formatCode>
                <c:ptCount val="17"/>
                <c:pt idx="1">
                  <c:v>291</c:v>
                </c:pt>
                <c:pt idx="2">
                  <c:v>484</c:v>
                </c:pt>
                <c:pt idx="3">
                  <c:v>557</c:v>
                </c:pt>
                <c:pt idx="4">
                  <c:v>464</c:v>
                </c:pt>
                <c:pt idx="5">
                  <c:v>447</c:v>
                </c:pt>
                <c:pt idx="6">
                  <c:v>397</c:v>
                </c:pt>
                <c:pt idx="7">
                  <c:v>333</c:v>
                </c:pt>
                <c:pt idx="8">
                  <c:v>258</c:v>
                </c:pt>
                <c:pt idx="9">
                  <c:v>404</c:v>
                </c:pt>
                <c:pt idx="10">
                  <c:v>430</c:v>
                </c:pt>
                <c:pt idx="11">
                  <c:v>112</c:v>
                </c:pt>
                <c:pt idx="12">
                  <c:v>187</c:v>
                </c:pt>
                <c:pt idx="13">
                  <c:v>201</c:v>
                </c:pt>
                <c:pt idx="14">
                  <c:v>329</c:v>
                </c:pt>
                <c:pt idx="15">
                  <c:v>385</c:v>
                </c:pt>
                <c:pt idx="16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D-401A-B44D-4A3582F744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6841312"/>
        <c:axId val="426845904"/>
      </c:barChart>
      <c:catAx>
        <c:axId val="4268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5904"/>
        <c:crosses val="autoZero"/>
        <c:auto val="1"/>
        <c:lblAlgn val="ctr"/>
        <c:lblOffset val="100"/>
        <c:noMultiLvlLbl val="0"/>
      </c:catAx>
      <c:valAx>
        <c:axId val="4268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件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84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29</a:t>
            </a:r>
            <a:r>
              <a:rPr lang="ja-JP" altLang="en-US"/>
              <a:t>年度個人加入者数の推移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個人型月次!$B$3:$M$3</c:f>
              <c:numCache>
                <c:formatCode>#,##0_);[Red]\(#,##0\)</c:formatCode>
                <c:ptCount val="12"/>
                <c:pt idx="0">
                  <c:v>80076</c:v>
                </c:pt>
                <c:pt idx="1">
                  <c:v>85357</c:v>
                </c:pt>
                <c:pt idx="2">
                  <c:v>88530</c:v>
                </c:pt>
                <c:pt idx="3">
                  <c:v>92378</c:v>
                </c:pt>
                <c:pt idx="4">
                  <c:v>96015</c:v>
                </c:pt>
                <c:pt idx="5">
                  <c:v>99560</c:v>
                </c:pt>
                <c:pt idx="6">
                  <c:v>103206</c:v>
                </c:pt>
                <c:pt idx="7">
                  <c:v>107307</c:v>
                </c:pt>
                <c:pt idx="8">
                  <c:v>110500</c:v>
                </c:pt>
                <c:pt idx="9">
                  <c:v>113649</c:v>
                </c:pt>
                <c:pt idx="10">
                  <c:v>117080</c:v>
                </c:pt>
                <c:pt idx="11">
                  <c:v>119814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7-45F9-A7D7-DAD2B8105D78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個人型月次!$B$5:$M$5</c:f>
              <c:numCache>
                <c:formatCode>#,##0_);[Red]\(#,##0\)</c:formatCode>
                <c:ptCount val="12"/>
                <c:pt idx="0">
                  <c:v>360972</c:v>
                </c:pt>
                <c:pt idx="1">
                  <c:v>413459</c:v>
                </c:pt>
                <c:pt idx="2">
                  <c:v>438779</c:v>
                </c:pt>
                <c:pt idx="3">
                  <c:v>468177</c:v>
                </c:pt>
                <c:pt idx="4">
                  <c:v>499302</c:v>
                </c:pt>
                <c:pt idx="5">
                  <c:v>532073</c:v>
                </c:pt>
                <c:pt idx="6">
                  <c:v>560565</c:v>
                </c:pt>
                <c:pt idx="7">
                  <c:v>591792</c:v>
                </c:pt>
                <c:pt idx="8">
                  <c:v>614148</c:v>
                </c:pt>
                <c:pt idx="9">
                  <c:v>644174</c:v>
                </c:pt>
                <c:pt idx="10">
                  <c:v>677148</c:v>
                </c:pt>
                <c:pt idx="11">
                  <c:v>707278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7-45F9-A7D7-DAD2B8105D78}"/>
            </c:ext>
          </c:extLst>
        </c:ser>
        <c:ser>
          <c:idx val="2"/>
          <c:order val="2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個人型月次!$B$7:$M$7</c:f>
              <c:numCache>
                <c:formatCode>#,##0_);[Red]\(#,##0\)</c:formatCode>
                <c:ptCount val="12"/>
                <c:pt idx="0">
                  <c:v>8184</c:v>
                </c:pt>
                <c:pt idx="1">
                  <c:v>10334</c:v>
                </c:pt>
                <c:pt idx="2">
                  <c:v>11445</c:v>
                </c:pt>
                <c:pt idx="3">
                  <c:v>12714</c:v>
                </c:pt>
                <c:pt idx="4">
                  <c:v>14018</c:v>
                </c:pt>
                <c:pt idx="5">
                  <c:v>15200</c:v>
                </c:pt>
                <c:pt idx="6">
                  <c:v>16483</c:v>
                </c:pt>
                <c:pt idx="7">
                  <c:v>17909</c:v>
                </c:pt>
                <c:pt idx="8">
                  <c:v>19021</c:v>
                </c:pt>
                <c:pt idx="9">
                  <c:v>20237</c:v>
                </c:pt>
                <c:pt idx="10">
                  <c:v>21599</c:v>
                </c:pt>
                <c:pt idx="11">
                  <c:v>23082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7-45F9-A7D7-DAD2B8105D78}"/>
            </c:ext>
          </c:extLst>
        </c:ser>
        <c:ser>
          <c:idx val="3"/>
          <c:order val="3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1075268817204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147-45F9-A7D7-DAD2B8105D78}"/>
                </c:ext>
              </c:extLst>
            </c:dLbl>
            <c:dLbl>
              <c:idx val="1"/>
              <c:layout>
                <c:manualLayout>
                  <c:x val="0"/>
                  <c:y val="6.45161290322579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147-45F9-A7D7-DAD2B8105D78}"/>
                </c:ext>
              </c:extLst>
            </c:dLbl>
            <c:dLbl>
              <c:idx val="2"/>
              <c:layout>
                <c:manualLayout>
                  <c:x val="-1.6856300042140751E-3"/>
                  <c:y val="7.2580645161290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147-45F9-A7D7-DAD2B8105D78}"/>
                </c:ext>
              </c:extLst>
            </c:dLbl>
            <c:dLbl>
              <c:idx val="3"/>
              <c:layout>
                <c:manualLayout>
                  <c:x val="0"/>
                  <c:y val="6.98924731182794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47-45F9-A7D7-DAD2B8105D78}"/>
                </c:ext>
              </c:extLst>
            </c:dLbl>
            <c:dLbl>
              <c:idx val="4"/>
              <c:layout>
                <c:manualLayout>
                  <c:x val="0"/>
                  <c:y val="8.06451612903225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147-45F9-A7D7-DAD2B8105D78}"/>
                </c:ext>
              </c:extLst>
            </c:dLbl>
            <c:dLbl>
              <c:idx val="5"/>
              <c:layout>
                <c:manualLayout>
                  <c:x val="-6.1805719502903633E-17"/>
                  <c:y val="8.870967741935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47-45F9-A7D7-DAD2B8105D78}"/>
                </c:ext>
              </c:extLst>
            </c:dLbl>
            <c:dLbl>
              <c:idx val="6"/>
              <c:layout>
                <c:manualLayout>
                  <c:x val="0"/>
                  <c:y val="9.94623655913977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147-45F9-A7D7-DAD2B8105D78}"/>
                </c:ext>
              </c:extLst>
            </c:dLbl>
            <c:dLbl>
              <c:idx val="7"/>
              <c:layout>
                <c:manualLayout>
                  <c:x val="0"/>
                  <c:y val="0.110215053763440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47-45F9-A7D7-DAD2B8105D78}"/>
                </c:ext>
              </c:extLst>
            </c:dLbl>
            <c:dLbl>
              <c:idx val="8"/>
              <c:layout>
                <c:manualLayout>
                  <c:x val="0"/>
                  <c:y val="0.112903225806451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47-45F9-A7D7-DAD2B8105D78}"/>
                </c:ext>
              </c:extLst>
            </c:dLbl>
            <c:dLbl>
              <c:idx val="9"/>
              <c:layout>
                <c:manualLayout>
                  <c:x val="-1.2361143900580727E-16"/>
                  <c:y val="0.11827956989247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47-45F9-A7D7-DAD2B8105D78}"/>
                </c:ext>
              </c:extLst>
            </c:dLbl>
            <c:dLbl>
              <c:idx val="10"/>
              <c:layout>
                <c:manualLayout>
                  <c:x val="0"/>
                  <c:y val="0.115591397849462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7-45F9-A7D7-DAD2B8105D78}"/>
                </c:ext>
              </c:extLst>
            </c:dLbl>
            <c:dLbl>
              <c:idx val="11"/>
              <c:layout>
                <c:manualLayout>
                  <c:x val="-3.3712600084282738E-3"/>
                  <c:y val="0.104838709677419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2A-4B73-98F9-FE2B4D06A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個人型月次!$B$9:$M$9</c:f>
              <c:numCache>
                <c:formatCode>#,##0_);[Red]\(#,##0\)</c:formatCode>
                <c:ptCount val="12"/>
                <c:pt idx="0">
                  <c:v>449232</c:v>
                </c:pt>
                <c:pt idx="1">
                  <c:v>509150</c:v>
                </c:pt>
                <c:pt idx="2">
                  <c:v>538754</c:v>
                </c:pt>
                <c:pt idx="3">
                  <c:v>573269</c:v>
                </c:pt>
                <c:pt idx="4">
                  <c:v>609335</c:v>
                </c:pt>
                <c:pt idx="5">
                  <c:v>646833</c:v>
                </c:pt>
                <c:pt idx="6">
                  <c:v>680254</c:v>
                </c:pt>
                <c:pt idx="7">
                  <c:v>717008</c:v>
                </c:pt>
                <c:pt idx="8">
                  <c:v>743669</c:v>
                </c:pt>
                <c:pt idx="9">
                  <c:v>778060</c:v>
                </c:pt>
                <c:pt idx="10">
                  <c:v>815827</c:v>
                </c:pt>
                <c:pt idx="11">
                  <c:v>850174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47-45F9-A7D7-DAD2B8105D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062360"/>
        <c:axId val="464067608"/>
      </c:barChart>
      <c:catAx>
        <c:axId val="464062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7608"/>
        <c:crosses val="autoZero"/>
        <c:auto val="1"/>
        <c:lblAlgn val="ctr"/>
        <c:lblOffset val="100"/>
        <c:noMultiLvlLbl val="0"/>
      </c:catAx>
      <c:valAx>
        <c:axId val="464067608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4062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平成</a:t>
            </a:r>
            <a:r>
              <a:rPr lang="en-US" altLang="ja-JP" sz="1800" b="0" i="0" baseline="0">
                <a:effectLst/>
              </a:rPr>
              <a:t>30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第1号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43642518699416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-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個人型月次!$N$3:$Y$3</c:f>
              <c:numCache>
                <c:formatCode>#,##0_);[Red]\(#,##0\)</c:formatCode>
                <c:ptCount val="12"/>
                <c:pt idx="0">
                  <c:v>123434</c:v>
                </c:pt>
                <c:pt idx="1">
                  <c:v>125308</c:v>
                </c:pt>
                <c:pt idx="2">
                  <c:v>127855</c:v>
                </c:pt>
                <c:pt idx="3">
                  <c:v>130123</c:v>
                </c:pt>
                <c:pt idx="4">
                  <c:v>132317</c:v>
                </c:pt>
                <c:pt idx="5">
                  <c:v>134559</c:v>
                </c:pt>
                <c:pt idx="6">
                  <c:v>136924</c:v>
                </c:pt>
                <c:pt idx="7">
                  <c:v>138996</c:v>
                </c:pt>
                <c:pt idx="8">
                  <c:v>141106</c:v>
                </c:pt>
                <c:pt idx="9">
                  <c:v>142304</c:v>
                </c:pt>
                <c:pt idx="10">
                  <c:v>144256</c:v>
                </c:pt>
                <c:pt idx="11">
                  <c:v>146050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4-48E4-9352-0354D7A79DE0}"/>
            </c:ext>
          </c:extLst>
        </c:ser>
        <c:ser>
          <c:idx val="3"/>
          <c:order val="3"/>
          <c:tx>
            <c:v>第2号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個人型月次!$N$5:$Y$5</c:f>
              <c:numCache>
                <c:formatCode>#,##0_);[Red]\(#,##0\)</c:formatCode>
                <c:ptCount val="12"/>
                <c:pt idx="0">
                  <c:v>738332</c:v>
                </c:pt>
                <c:pt idx="1">
                  <c:v>756590</c:v>
                </c:pt>
                <c:pt idx="2">
                  <c:v>781766</c:v>
                </c:pt>
                <c:pt idx="3">
                  <c:v>807643</c:v>
                </c:pt>
                <c:pt idx="4">
                  <c:v>835449</c:v>
                </c:pt>
                <c:pt idx="5">
                  <c:v>859362</c:v>
                </c:pt>
                <c:pt idx="6">
                  <c:v>882618</c:v>
                </c:pt>
                <c:pt idx="7">
                  <c:v>903192</c:v>
                </c:pt>
                <c:pt idx="8">
                  <c:v>930664</c:v>
                </c:pt>
                <c:pt idx="9">
                  <c:v>952778</c:v>
                </c:pt>
                <c:pt idx="10">
                  <c:v>977419</c:v>
                </c:pt>
                <c:pt idx="11">
                  <c:v>1001879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B4-48E4-9352-0354D7A79DE0}"/>
            </c:ext>
          </c:extLst>
        </c:ser>
        <c:ser>
          <c:idx val="5"/>
          <c:order val="5"/>
          <c:tx>
            <c:v>第3号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3.43642518699429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B4-48E4-9352-0354D7A79D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個人型月次!$N$7:$Y$7</c:f>
              <c:numCache>
                <c:formatCode>#,##0_);[Red]\(#,##0\)</c:formatCode>
                <c:ptCount val="12"/>
                <c:pt idx="0">
                  <c:v>24676</c:v>
                </c:pt>
                <c:pt idx="1">
                  <c:v>25737</c:v>
                </c:pt>
                <c:pt idx="2">
                  <c:v>26982</c:v>
                </c:pt>
                <c:pt idx="3">
                  <c:v>28151</c:v>
                </c:pt>
                <c:pt idx="4">
                  <c:v>29190</c:v>
                </c:pt>
                <c:pt idx="5">
                  <c:v>30288</c:v>
                </c:pt>
                <c:pt idx="6">
                  <c:v>31499</c:v>
                </c:pt>
                <c:pt idx="7">
                  <c:v>32561</c:v>
                </c:pt>
                <c:pt idx="8">
                  <c:v>33591</c:v>
                </c:pt>
                <c:pt idx="9">
                  <c:v>34416</c:v>
                </c:pt>
                <c:pt idx="10">
                  <c:v>35508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B4-48E4-9352-0354D7A79DE0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B4-48E4-9352-0354D7A79DE0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B4-48E4-9352-0354D7A79DE0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D8-4B68-9E75-D25CCB52C57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E3-44DA-B431-1C1C814B65E5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EE-47B5-8BEB-4BDAA48BBA35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B6-4EBF-AE5D-709A749626CB}"/>
              </c:ext>
            </c:extLst>
          </c:dPt>
          <c:dLbls>
            <c:dLbl>
              <c:idx val="0"/>
              <c:layout>
                <c:manualLayout>
                  <c:x val="-1.6845648364466612E-3"/>
                  <c:y val="8.24742044878630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B4-48E4-9352-0354D7A79DE0}"/>
                </c:ext>
              </c:extLst>
            </c:dLbl>
            <c:dLbl>
              <c:idx val="1"/>
              <c:layout>
                <c:manualLayout>
                  <c:x val="1.6845648364466612E-3"/>
                  <c:y val="8.93470548618516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B4-48E4-9352-0354D7A79DE0}"/>
                </c:ext>
              </c:extLst>
            </c:dLbl>
            <c:dLbl>
              <c:idx val="2"/>
              <c:layout>
                <c:manualLayout>
                  <c:x val="-3.0883331901303285E-17"/>
                  <c:y val="9.2783480048845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D8-4B68-9E75-D25CCB52C576}"/>
                </c:ext>
              </c:extLst>
            </c:dLbl>
            <c:dLbl>
              <c:idx val="3"/>
              <c:layout>
                <c:manualLayout>
                  <c:x val="0"/>
                  <c:y val="7.90377793008688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3-44DA-B431-1C1C814B65E5}"/>
                </c:ext>
              </c:extLst>
            </c:dLbl>
            <c:dLbl>
              <c:idx val="4"/>
              <c:layout>
                <c:manualLayout>
                  <c:x val="0"/>
                  <c:y val="6.185565336589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E-47B5-8BEB-4BDAA48BBA35}"/>
                </c:ext>
              </c:extLst>
            </c:dLbl>
            <c:dLbl>
              <c:idx val="5"/>
              <c:layout>
                <c:manualLayout>
                  <c:x val="-6.176666380260657E-17"/>
                  <c:y val="4.1237102243931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B6-4EBF-AE5D-709A7496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個人型月次!$N$1:$Y$1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個人型月次!$N$9:$Y$9</c:f>
              <c:numCache>
                <c:formatCode>#,##0_);[Red]\(#,##0\)</c:formatCode>
                <c:ptCount val="12"/>
                <c:pt idx="0">
                  <c:v>886442</c:v>
                </c:pt>
                <c:pt idx="1">
                  <c:v>907635</c:v>
                </c:pt>
                <c:pt idx="2">
                  <c:v>936603</c:v>
                </c:pt>
                <c:pt idx="3">
                  <c:v>965917</c:v>
                </c:pt>
                <c:pt idx="4">
                  <c:v>996956</c:v>
                </c:pt>
                <c:pt idx="5">
                  <c:v>1024209</c:v>
                </c:pt>
                <c:pt idx="6">
                  <c:v>1051041</c:v>
                </c:pt>
                <c:pt idx="7">
                  <c:v>1074749</c:v>
                </c:pt>
                <c:pt idx="8">
                  <c:v>1105361</c:v>
                </c:pt>
                <c:pt idx="9">
                  <c:v>1129498</c:v>
                </c:pt>
                <c:pt idx="10">
                  <c:v>1157183</c:v>
                </c:pt>
                <c:pt idx="11">
                  <c:v>1184456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B4-48E4-9352-0354D7A79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B4-48E4-9352-0354D7A79DE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B4-48E4-9352-0354D7A79DE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B4-48E4-9352-0354D7A79DE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個人型月次!$N$1:$Y$1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B4-48E4-9352-0354D7A79DE0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0" i="0" baseline="0">
                <a:effectLst/>
              </a:rPr>
              <a:t>令和元</a:t>
            </a:r>
            <a:r>
              <a:rPr lang="ja-JP" altLang="ja-JP" sz="1800" b="0" i="0" baseline="0">
                <a:effectLst/>
              </a:rPr>
              <a:t>年度</a:t>
            </a:r>
            <a:r>
              <a:rPr lang="ja-JP" altLang="en-US" sz="1800" b="0" i="0" baseline="0">
                <a:effectLst/>
              </a:rPr>
              <a:t>・</a:t>
            </a:r>
            <a:r>
              <a:rPr lang="en-US" altLang="ja-JP" sz="1800" b="0" i="0" baseline="0">
                <a:effectLst/>
              </a:rPr>
              <a:t>iDeCo</a:t>
            </a:r>
            <a:r>
              <a:rPr lang="ja-JP" altLang="en-US" sz="1800" b="0" i="0" baseline="0">
                <a:effectLst/>
              </a:rPr>
              <a:t>加入</a:t>
            </a:r>
            <a:r>
              <a:rPr lang="ja-JP" altLang="ja-JP" sz="1800" b="0" i="0" baseline="0">
                <a:effectLst/>
              </a:rPr>
              <a:t>者数の推移</a:t>
            </a:r>
            <a:endParaRPr lang="ja-JP" altLang="ja-JP">
              <a:effectLst/>
            </a:endParaRPr>
          </a:p>
        </c:rich>
      </c:tx>
      <c:layout>
        <c:manualLayout>
          <c:xMode val="edge"/>
          <c:yMode val="edge"/>
          <c:x val="0.27994172154678032"/>
          <c:y val="2.79860047939805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093058014423312E-2"/>
          <c:y val="0.16536077999816542"/>
          <c:w val="0.89169216394821671"/>
          <c:h val="0.65541801135968525"/>
        </c:manualLayout>
      </c:layout>
      <c:barChart>
        <c:barDir val="col"/>
        <c:grouping val="stacked"/>
        <c:varyColors val="0"/>
        <c:ser>
          <c:idx val="1"/>
          <c:order val="1"/>
          <c:tx>
            <c:v>第１号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616604144583269E-3"/>
                  <c:y val="-5.270110466961935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C03-A342-A7CC79C7FF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個人型月次!$Z$3:$AB$3</c:f>
              <c:numCache>
                <c:formatCode>#,##0_);[Red]\(#,##0\)</c:formatCode>
                <c:ptCount val="3"/>
                <c:pt idx="0">
                  <c:v>148768</c:v>
                </c:pt>
                <c:pt idx="1">
                  <c:v>150188</c:v>
                </c:pt>
                <c:pt idx="2">
                  <c:v>152471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0-4C03-A342-A7CC79C7FFCE}"/>
            </c:ext>
          </c:extLst>
        </c:ser>
        <c:ser>
          <c:idx val="3"/>
          <c:order val="3"/>
          <c:tx>
            <c:v>第２号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個人型月次!$Z$5:$AK$5</c:f>
              <c:numCache>
                <c:formatCode>#,##0_);[Red]\(#,##0\)</c:formatCode>
                <c:ptCount val="12"/>
                <c:pt idx="0">
                  <c:v>1020108</c:v>
                </c:pt>
                <c:pt idx="1">
                  <c:v>1033434</c:v>
                </c:pt>
                <c:pt idx="2">
                  <c:v>1056248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0-4C03-A342-A7CC79C7FFCE}"/>
            </c:ext>
          </c:extLst>
        </c:ser>
        <c:ser>
          <c:idx val="5"/>
          <c:order val="5"/>
          <c:tx>
            <c:v>第３号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53205310226484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12-45A6-92E8-4940AB2C8D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個人型月次!$Z$7:$AB$7</c:f>
              <c:numCache>
                <c:formatCode>#,##0_);[Red]\(#,##0\)</c:formatCode>
                <c:ptCount val="3"/>
                <c:pt idx="0">
                  <c:v>37694</c:v>
                </c:pt>
                <c:pt idx="1">
                  <c:v>38524</c:v>
                </c:pt>
                <c:pt idx="2">
                  <c:v>39601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00-4C03-A342-A7CC79C7FFCE}"/>
            </c:ext>
          </c:extLst>
        </c:ser>
        <c:ser>
          <c:idx val="7"/>
          <c:order val="7"/>
          <c:tx>
            <c:strRef>
              <c:f>個人型月次!$A$9</c:f>
              <c:strCache>
                <c:ptCount val="1"/>
                <c:pt idx="0">
                  <c:v>加入者計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個人型月次!$Z$1:$AK$1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個人型月次!$Z$9:$AB$9</c:f>
              <c:numCache>
                <c:formatCode>#,##0_);[Red]\(#,##0\)</c:formatCode>
                <c:ptCount val="3"/>
                <c:pt idx="0">
                  <c:v>1206570</c:v>
                </c:pt>
                <c:pt idx="1">
                  <c:v>1222146</c:v>
                </c:pt>
                <c:pt idx="2">
                  <c:v>1248320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00-4C03-A342-A7CC79C7FF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95163168"/>
        <c:axId val="395164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個人型月次!$A$2</c15:sqref>
                        </c15:formulaRef>
                      </c:ext>
                    </c:extLst>
                    <c:strCache>
                      <c:ptCount val="1"/>
                      <c:pt idx="0">
                        <c:v>第1号新規加入者数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個人型月次!$N$2:$Y$2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4643</c:v>
                      </c:pt>
                      <c:pt idx="1">
                        <c:v>3035</c:v>
                      </c:pt>
                      <c:pt idx="2">
                        <c:v>3753</c:v>
                      </c:pt>
                      <c:pt idx="3">
                        <c:v>3587</c:v>
                      </c:pt>
                      <c:pt idx="4">
                        <c:v>3319</c:v>
                      </c:pt>
                      <c:pt idx="5">
                        <c:v>3333</c:v>
                      </c:pt>
                      <c:pt idx="6">
                        <c:v>3567</c:v>
                      </c:pt>
                      <c:pt idx="7">
                        <c:v>3161</c:v>
                      </c:pt>
                      <c:pt idx="8">
                        <c:v>3076</c:v>
                      </c:pt>
                      <c:pt idx="9">
                        <c:v>2432</c:v>
                      </c:pt>
                      <c:pt idx="10">
                        <c:v>3230</c:v>
                      </c:pt>
                      <c:pt idx="11">
                        <c:v>3110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300-4C03-A342-A7CC79C7FFC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個人型月次!$A$4</c15:sqref>
                        </c15:formulaRef>
                      </c:ext>
                    </c:extLst>
                    <c:strCache>
                      <c:ptCount val="1"/>
                      <c:pt idx="0">
                        <c:v>第2号新規加入者数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個人型月次!$N$4:$Y$4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36680</c:v>
                      </c:pt>
                      <c:pt idx="1">
                        <c:v>21523</c:v>
                      </c:pt>
                      <c:pt idx="2">
                        <c:v>28329</c:v>
                      </c:pt>
                      <c:pt idx="3">
                        <c:v>29006</c:v>
                      </c:pt>
                      <c:pt idx="4">
                        <c:v>30839</c:v>
                      </c:pt>
                      <c:pt idx="5">
                        <c:v>26993</c:v>
                      </c:pt>
                      <c:pt idx="6">
                        <c:v>26999</c:v>
                      </c:pt>
                      <c:pt idx="7">
                        <c:v>23608</c:v>
                      </c:pt>
                      <c:pt idx="8">
                        <c:v>30203</c:v>
                      </c:pt>
                      <c:pt idx="9">
                        <c:v>26156</c:v>
                      </c:pt>
                      <c:pt idx="10">
                        <c:v>28764</c:v>
                      </c:pt>
                      <c:pt idx="11">
                        <c:v>28358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300-4C03-A342-A7CC79C7FFC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個人型月次!$A$6</c15:sqref>
                        </c15:formulaRef>
                      </c:ext>
                    </c:extLst>
                    <c:strCache>
                      <c:ptCount val="1"/>
                      <c:pt idx="0">
                        <c:v>第3号新規加入者数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個人型月次!$N$6:$Y$6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1614</c:v>
                      </c:pt>
                      <c:pt idx="1">
                        <c:v>1064</c:v>
                      </c:pt>
                      <c:pt idx="2">
                        <c:v>1394</c:v>
                      </c:pt>
                      <c:pt idx="3">
                        <c:v>1305</c:v>
                      </c:pt>
                      <c:pt idx="4">
                        <c:v>1126</c:v>
                      </c:pt>
                      <c:pt idx="5">
                        <c:v>1219</c:v>
                      </c:pt>
                      <c:pt idx="6">
                        <c:v>1328</c:v>
                      </c:pt>
                      <c:pt idx="7">
                        <c:v>1157</c:v>
                      </c:pt>
                      <c:pt idx="8">
                        <c:v>1174</c:v>
                      </c:pt>
                      <c:pt idx="9">
                        <c:v>941</c:v>
                      </c:pt>
                      <c:pt idx="10">
                        <c:v>1194</c:v>
                      </c:pt>
                      <c:pt idx="11">
                        <c:v>1217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300-4C03-A342-A7CC79C7FFC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個人型月次!$A$8</c15:sqref>
                        </c15:formulaRef>
                      </c:ext>
                    </c:extLst>
                    <c:strCache>
                      <c:ptCount val="1"/>
                      <c:pt idx="0">
                        <c:v>新規加入者合計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個人型月次!$Z$1:$AK$1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個人型月次!$N$8:$Y$8</c15:sqref>
                        </c15:formulaRef>
                      </c:ext>
                    </c:extLst>
                    <c:numCache>
                      <c:formatCode>#,##0_);[Red]\(#,##0\)</c:formatCode>
                      <c:ptCount val="12"/>
                      <c:pt idx="0">
                        <c:v>42937</c:v>
                      </c:pt>
                      <c:pt idx="1">
                        <c:v>25622</c:v>
                      </c:pt>
                      <c:pt idx="2">
                        <c:v>33476</c:v>
                      </c:pt>
                      <c:pt idx="3">
                        <c:v>33898</c:v>
                      </c:pt>
                      <c:pt idx="4">
                        <c:v>35284</c:v>
                      </c:pt>
                      <c:pt idx="5">
                        <c:v>31545</c:v>
                      </c:pt>
                      <c:pt idx="6">
                        <c:v>31894</c:v>
                      </c:pt>
                      <c:pt idx="7">
                        <c:v>27926</c:v>
                      </c:pt>
                      <c:pt idx="8">
                        <c:v>34453</c:v>
                      </c:pt>
                      <c:pt idx="9">
                        <c:v>29529</c:v>
                      </c:pt>
                      <c:pt idx="10">
                        <c:v>33188</c:v>
                      </c:pt>
                      <c:pt idx="11">
                        <c:v>32685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300-4C03-A342-A7CC79C7FFCE}"/>
                  </c:ext>
                </c:extLst>
              </c15:ser>
            </c15:filteredBarSeries>
          </c:ext>
        </c:extLst>
      </c:barChart>
      <c:catAx>
        <c:axId val="3951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4152"/>
        <c:crosses val="autoZero"/>
        <c:auto val="1"/>
        <c:lblAlgn val="ctr"/>
        <c:lblOffset val="100"/>
        <c:noMultiLvlLbl val="0"/>
      </c:catAx>
      <c:valAx>
        <c:axId val="39516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16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928687</xdr:colOff>
      <xdr:row>29</xdr:row>
      <xdr:rowOff>190499</xdr:rowOff>
    </xdr:from>
    <xdr:to>
      <xdr:col>16</xdr:col>
      <xdr:colOff>361950</xdr:colOff>
      <xdr:row>42</xdr:row>
      <xdr:rowOff>190499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98A3619B-BE0C-400A-887C-8FBD0C6A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471486</xdr:colOff>
      <xdr:row>29</xdr:row>
      <xdr:rowOff>38100</xdr:rowOff>
    </xdr:from>
    <xdr:to>
      <xdr:col>9</xdr:col>
      <xdr:colOff>228599</xdr:colOff>
      <xdr:row>42</xdr:row>
      <xdr:rowOff>180975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BB5E520-E58F-46DD-8066-3141C9805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311728</xdr:colOff>
      <xdr:row>4</xdr:row>
      <xdr:rowOff>200026</xdr:rowOff>
    </xdr:from>
    <xdr:to>
      <xdr:col>22</xdr:col>
      <xdr:colOff>155864</xdr:colOff>
      <xdr:row>28</xdr:row>
      <xdr:rowOff>62346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1A2325-6148-45D9-AEF0-7FC4C72F0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26355</xdr:colOff>
      <xdr:row>6</xdr:row>
      <xdr:rowOff>79814</xdr:rowOff>
    </xdr:from>
    <xdr:to>
      <xdr:col>22</xdr:col>
      <xdr:colOff>86592</xdr:colOff>
      <xdr:row>7</xdr:row>
      <xdr:rowOff>88097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2497ED2-FA3E-4492-A776-A99B0D9CB22F}"/>
            </a:ext>
          </a:extLst>
        </xdr:cNvPr>
        <xdr:cNvSpPr/>
      </xdr:nvSpPr>
      <xdr:spPr>
        <a:xfrm>
          <a:off x="20548400" y="1534541"/>
          <a:ext cx="752965" cy="2507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42.9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万人増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6</xdr:row>
      <xdr:rowOff>57149</xdr:rowOff>
    </xdr:from>
    <xdr:to>
      <xdr:col>12</xdr:col>
      <xdr:colOff>714375</xdr:colOff>
      <xdr:row>25</xdr:row>
      <xdr:rowOff>28573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528D6FC-39A4-4862-823F-3D677D775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518272</xdr:colOff>
      <xdr:row>3</xdr:row>
      <xdr:rowOff>141195</xdr:rowOff>
    </xdr:from>
    <xdr:to>
      <xdr:col>10</xdr:col>
      <xdr:colOff>527797</xdr:colOff>
      <xdr:row>24</xdr:row>
      <xdr:rowOff>169770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2AA76B-273F-40CF-9D29-B372A3CF5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0.91334</cdr:x>
      <cdr:y>0.10687</cdr:y>
    </cdr:from>
    <cdr:to>
      <cdr:x>1</cdr:x>
      <cdr:y>0.21283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B2497ED2-FA3E-4492-A776-A99B0D9CB22F}"/>
            </a:ext>
          </a:extLst>
        </cdr:cNvPr>
        <cdr:cNvSpPr/>
      </cdr:nvSpPr>
      <cdr:spPr>
        <a:xfrm xmlns:a="http://schemas.openxmlformats.org/drawingml/2006/main">
          <a:off x="8043022" y="531159"/>
          <a:ext cx="763121" cy="5266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900">
              <a:solidFill>
                <a:schemeClr val="tx1">
                  <a:lumMod val="75000"/>
                  <a:lumOff val="25000"/>
                </a:schemeClr>
              </a:solidFill>
            </a:rPr>
            <a:t>3080</a:t>
          </a:r>
          <a:r>
            <a:rPr kumimoji="1" lang="ja-JP" altLang="en-US" sz="900">
              <a:solidFill>
                <a:schemeClr val="tx1">
                  <a:lumMod val="75000"/>
                  <a:lumOff val="25000"/>
                </a:schemeClr>
              </a:solidFill>
            </a:rPr>
            <a:t>社増加</a:t>
          </a:r>
        </a:p>
      </cdr:txBody>
    </cdr:sp>
  </cdr:relSizeAnchor>
  <cdr:relSizeAnchor xmlns:cdr="http://schemas.openxmlformats.org/drawingml/2006/chartDrawing">
    <cdr:from>
      <cdr:x>0.23287</cdr:x>
      <cdr:y>0.01578</cdr:y>
    </cdr:from>
    <cdr:to>
      <cdr:x>0.75902</cdr:x>
      <cdr:y>0.14457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9F694-DB42-4C20-94A2-639DA082565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0676" y="78442"/>
          <a:ext cx="4633362" cy="64013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8</xdr:row>
      <xdr:rowOff>66675</xdr:rowOff>
    </xdr:from>
    <xdr:to>
      <xdr:col>14</xdr:col>
      <xdr:colOff>38100</xdr:colOff>
      <xdr:row>28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DF9F45-EF27-475E-A899-F5C6BAD26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9</xdr:row>
      <xdr:rowOff>219076</xdr:rowOff>
    </xdr:from>
    <xdr:to>
      <xdr:col>14</xdr:col>
      <xdr:colOff>266700</xdr:colOff>
      <xdr:row>11</xdr:row>
      <xdr:rowOff>9526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C2F60C-1423-491B-B7DB-E9AE38551CFE}"/>
            </a:ext>
          </a:extLst>
        </xdr:cNvPr>
        <xdr:cNvSpPr/>
      </xdr:nvSpPr>
      <xdr:spPr>
        <a:xfrm>
          <a:off x="12801600" y="2362201"/>
          <a:ext cx="752475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</a:rPr>
            <a:t>348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</a:rPr>
            <a:t>件増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0</xdr:rowOff>
    </xdr:from>
    <xdr:to>
      <xdr:col>9</xdr:col>
      <xdr:colOff>333375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D5572D4-8605-4903-A279-E78CF2A48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509586</xdr:colOff>
      <xdr:row>9</xdr:row>
      <xdr:rowOff>238124</xdr:rowOff>
    </xdr:from>
    <xdr:to>
      <xdr:col>19</xdr:col>
      <xdr:colOff>371475</xdr:colOff>
      <xdr:row>31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DC9540-AF40-4C9F-A2C9-8D4D0BE11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9</xdr:row>
      <xdr:rowOff>240195</xdr:rowOff>
    </xdr:from>
    <xdr:to>
      <xdr:col>30</xdr:col>
      <xdr:colOff>93802</xdr:colOff>
      <xdr:row>28</xdr:row>
      <xdr:rowOff>49695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39C8C0C-4DEC-4AFB-BA37-F2AF22458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7868-97CD-48BE-A226-159F67E2EBEE}">
  <dimension ref="A1:AF4"/>
  <sheetViews>
    <sheetView topLeftCell="B1" zoomScale="55" zoomScaleNormal="55" workbookViewId="0">
      <selection activeCell="Y17" sqref="Y17"/>
    </sheetView>
  </sheetViews>
  <sheetFormatPr defaultRowHeight="18.75" x14ac:dyDescent="0.4"/>
  <cols>
    <col min="1" max="1" width="30.25" customWidth="1"/>
    <col min="2" max="12" width="12.375" customWidth="1"/>
    <col min="13" max="19" width="12.375" bestFit="1" customWidth="1"/>
  </cols>
  <sheetData>
    <row r="1" spans="1:32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84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4">
      <c r="A2" s="1" t="s">
        <v>0</v>
      </c>
      <c r="B2" s="5">
        <v>8.8000000000000007</v>
      </c>
      <c r="C2" s="5">
        <v>32.5</v>
      </c>
      <c r="D2" s="5">
        <v>70.8</v>
      </c>
      <c r="E2" s="5">
        <v>125.5</v>
      </c>
      <c r="F2" s="5">
        <v>173.3</v>
      </c>
      <c r="G2" s="5">
        <v>218.8</v>
      </c>
      <c r="H2" s="5">
        <v>271.2</v>
      </c>
      <c r="I2" s="5">
        <v>310.89999999999998</v>
      </c>
      <c r="J2" s="5">
        <v>340.5</v>
      </c>
      <c r="K2" s="5">
        <v>371.3</v>
      </c>
      <c r="L2" s="5">
        <v>421.9</v>
      </c>
      <c r="M2" s="5">
        <v>439.5</v>
      </c>
      <c r="N2" s="5">
        <v>464.2</v>
      </c>
      <c r="O2" s="5">
        <v>505.2</v>
      </c>
      <c r="P2" s="5">
        <v>548.20000000000005</v>
      </c>
      <c r="Q2" s="5">
        <v>591.4</v>
      </c>
      <c r="R2" s="5">
        <v>648.1</v>
      </c>
      <c r="S2" s="5">
        <v>691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3" t="s">
        <v>86</v>
      </c>
      <c r="B3" s="6">
        <v>0</v>
      </c>
      <c r="C3" s="6">
        <f>B2</f>
        <v>8.8000000000000007</v>
      </c>
      <c r="D3" s="6">
        <f t="shared" ref="D3:Q3" si="0">C2</f>
        <v>32.5</v>
      </c>
      <c r="E3" s="6">
        <f t="shared" si="0"/>
        <v>70.8</v>
      </c>
      <c r="F3" s="6">
        <f t="shared" si="0"/>
        <v>125.5</v>
      </c>
      <c r="G3" s="6">
        <f t="shared" si="0"/>
        <v>173.3</v>
      </c>
      <c r="H3" s="6">
        <f t="shared" si="0"/>
        <v>218.8</v>
      </c>
      <c r="I3" s="6">
        <f t="shared" si="0"/>
        <v>271.2</v>
      </c>
      <c r="J3" s="6">
        <f t="shared" si="0"/>
        <v>310.89999999999998</v>
      </c>
      <c r="K3" s="6">
        <f t="shared" si="0"/>
        <v>340.5</v>
      </c>
      <c r="L3" s="6">
        <f t="shared" si="0"/>
        <v>371.3</v>
      </c>
      <c r="M3" s="6">
        <f t="shared" si="0"/>
        <v>421.9</v>
      </c>
      <c r="N3" s="6">
        <f t="shared" si="0"/>
        <v>439.5</v>
      </c>
      <c r="O3" s="6">
        <f t="shared" si="0"/>
        <v>464.2</v>
      </c>
      <c r="P3" s="6">
        <f t="shared" si="0"/>
        <v>505.2</v>
      </c>
      <c r="Q3" s="6">
        <f t="shared" si="0"/>
        <v>548.20000000000005</v>
      </c>
      <c r="R3" s="6">
        <f>Q2</f>
        <v>591.4</v>
      </c>
      <c r="S3" s="6">
        <f>R2</f>
        <v>648.1</v>
      </c>
    </row>
    <row r="4" spans="1:32" x14ac:dyDescent="0.4">
      <c r="A4" s="3" t="s">
        <v>24</v>
      </c>
      <c r="B4" s="54">
        <f>B2-B3</f>
        <v>8.8000000000000007</v>
      </c>
      <c r="C4" s="54">
        <f t="shared" ref="C4:Q4" si="1">C2-C3</f>
        <v>23.7</v>
      </c>
      <c r="D4" s="54">
        <f t="shared" si="1"/>
        <v>38.299999999999997</v>
      </c>
      <c r="E4" s="54">
        <f t="shared" si="1"/>
        <v>54.7</v>
      </c>
      <c r="F4" s="54">
        <f t="shared" si="1"/>
        <v>47.800000000000011</v>
      </c>
      <c r="G4" s="54">
        <f t="shared" si="1"/>
        <v>45.5</v>
      </c>
      <c r="H4" s="54">
        <f t="shared" si="1"/>
        <v>52.399999999999977</v>
      </c>
      <c r="I4" s="54">
        <f t="shared" si="1"/>
        <v>39.699999999999989</v>
      </c>
      <c r="J4" s="54">
        <f t="shared" si="1"/>
        <v>29.600000000000023</v>
      </c>
      <c r="K4" s="54">
        <f t="shared" si="1"/>
        <v>30.800000000000011</v>
      </c>
      <c r="L4" s="54">
        <f t="shared" si="1"/>
        <v>50.599999999999966</v>
      </c>
      <c r="M4" s="54">
        <f t="shared" si="1"/>
        <v>17.600000000000023</v>
      </c>
      <c r="N4" s="54">
        <f t="shared" si="1"/>
        <v>24.699999999999989</v>
      </c>
      <c r="O4" s="54">
        <f t="shared" si="1"/>
        <v>41</v>
      </c>
      <c r="P4" s="54">
        <f t="shared" si="1"/>
        <v>43.000000000000057</v>
      </c>
      <c r="Q4" s="54">
        <f t="shared" si="1"/>
        <v>43.199999999999932</v>
      </c>
      <c r="R4" s="54">
        <f>R2-R3</f>
        <v>56.700000000000045</v>
      </c>
      <c r="S4" s="54">
        <f>S2-S3</f>
        <v>42.899999999999977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2804-5C60-47E9-B0A8-ED217E198442}">
  <dimension ref="A1:AA5"/>
  <sheetViews>
    <sheetView topLeftCell="M7" zoomScale="115" zoomScaleNormal="115" workbookViewId="0">
      <selection activeCell="O18" sqref="O18"/>
    </sheetView>
  </sheetViews>
  <sheetFormatPr defaultRowHeight="18.75" x14ac:dyDescent="0.4"/>
  <cols>
    <col min="1" max="1" width="25.125" customWidth="1"/>
    <col min="2" max="2" width="11.375" customWidth="1"/>
    <col min="3" max="3" width="11.5" customWidth="1"/>
    <col min="4" max="4" width="11.75" customWidth="1"/>
    <col min="5" max="5" width="12.125" customWidth="1"/>
    <col min="6" max="6" width="13.125" customWidth="1"/>
    <col min="7" max="7" width="12.625" customWidth="1"/>
    <col min="8" max="8" width="11.625" customWidth="1"/>
    <col min="9" max="9" width="10.625" customWidth="1"/>
    <col min="10" max="10" width="10.375" customWidth="1"/>
    <col min="11" max="11" width="11" customWidth="1"/>
    <col min="12" max="12" width="11.625" customWidth="1"/>
    <col min="13" max="13" width="10.5" customWidth="1"/>
    <col min="14" max="14" width="11.375" customWidth="1"/>
    <col min="15" max="15" width="10.375" customWidth="1"/>
    <col min="16" max="16" width="13.125" customWidth="1"/>
    <col min="17" max="18" width="14.25" customWidth="1"/>
    <col min="19" max="19" width="12.375" bestFit="1" customWidth="1"/>
  </cols>
  <sheetData>
    <row r="1" spans="1:27" x14ac:dyDescent="0.4">
      <c r="A1" s="1"/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  <c r="N1" s="2" t="s">
        <v>37</v>
      </c>
      <c r="O1" s="2" t="s">
        <v>38</v>
      </c>
      <c r="P1" s="2" t="s">
        <v>39</v>
      </c>
      <c r="Q1" s="2" t="s">
        <v>40</v>
      </c>
      <c r="R1" s="2" t="s">
        <v>41</v>
      </c>
      <c r="S1" s="1" t="s">
        <v>85</v>
      </c>
      <c r="T1" s="4"/>
      <c r="U1" s="1"/>
      <c r="V1" s="1"/>
      <c r="W1" s="1"/>
      <c r="X1" s="1"/>
      <c r="Y1" s="1"/>
      <c r="Z1" s="1"/>
      <c r="AA1" s="1"/>
    </row>
    <row r="2" spans="1:27" x14ac:dyDescent="0.4">
      <c r="A2" s="1" t="s">
        <v>1</v>
      </c>
      <c r="B2" s="9">
        <v>0</v>
      </c>
      <c r="C2" s="9">
        <v>14000</v>
      </c>
      <c r="D2" s="9">
        <v>28000</v>
      </c>
      <c r="E2" s="9">
        <v>46000</v>
      </c>
      <c r="F2" s="9">
        <v>63000</v>
      </c>
      <c r="G2" s="9">
        <v>80000</v>
      </c>
      <c r="H2" s="9">
        <v>93000</v>
      </c>
      <c r="I2" s="9">
        <v>101000</v>
      </c>
      <c r="J2" s="9">
        <v>112000</v>
      </c>
      <c r="K2" s="9">
        <v>125000</v>
      </c>
      <c r="L2" s="9">
        <v>139000</v>
      </c>
      <c r="M2" s="9">
        <v>158000</v>
      </c>
      <c r="N2" s="9">
        <v>184000</v>
      </c>
      <c r="O2" s="9">
        <v>213000</v>
      </c>
      <c r="P2" s="9">
        <v>258000</v>
      </c>
      <c r="Q2" s="9">
        <f>Q3+Q4+Q5</f>
        <v>430929</v>
      </c>
      <c r="R2" s="9">
        <v>853723</v>
      </c>
      <c r="S2" s="1">
        <v>1210037</v>
      </c>
      <c r="T2" s="4"/>
      <c r="U2" s="1"/>
      <c r="V2" s="1"/>
      <c r="W2" s="1"/>
      <c r="X2" s="1"/>
      <c r="Y2" s="1"/>
      <c r="Z2" s="1"/>
      <c r="AA2" s="1"/>
    </row>
    <row r="3" spans="1:27" x14ac:dyDescent="0.4">
      <c r="A3" s="1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>
        <v>85075</v>
      </c>
      <c r="R3" s="1">
        <v>120144</v>
      </c>
      <c r="S3" s="1">
        <v>148326</v>
      </c>
    </row>
    <row r="4" spans="1:27" x14ac:dyDescent="0.4">
      <c r="A4" s="1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339649</v>
      </c>
      <c r="R4" s="1">
        <v>710381</v>
      </c>
      <c r="S4" s="1">
        <v>1024319</v>
      </c>
    </row>
    <row r="5" spans="1:27" x14ac:dyDescent="0.4">
      <c r="A5" s="1" t="s">
        <v>23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>
        <v>6205</v>
      </c>
      <c r="R5" s="1">
        <v>23198</v>
      </c>
      <c r="S5" s="1">
        <v>37392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B62C-5F12-43C8-838E-394E1CF2C8C8}">
  <dimension ref="A1:S3"/>
  <sheetViews>
    <sheetView topLeftCell="D7" zoomScale="85" zoomScaleNormal="85" workbookViewId="0">
      <selection activeCell="L17" sqref="L17"/>
    </sheetView>
  </sheetViews>
  <sheetFormatPr defaultRowHeight="18.75" x14ac:dyDescent="0.4"/>
  <cols>
    <col min="1" max="1" width="36" customWidth="1"/>
    <col min="2" max="2" width="13" customWidth="1"/>
    <col min="3" max="3" width="12" customWidth="1"/>
    <col min="4" max="4" width="12.125" customWidth="1"/>
    <col min="5" max="5" width="12.625" customWidth="1"/>
    <col min="6" max="7" width="12.5" customWidth="1"/>
    <col min="8" max="8" width="13" customWidth="1"/>
    <col min="9" max="9" width="13.5" customWidth="1"/>
    <col min="10" max="11" width="14.25" customWidth="1"/>
    <col min="12" max="12" width="14.625" customWidth="1"/>
    <col min="13" max="13" width="13.25" customWidth="1"/>
    <col min="14" max="14" width="12" customWidth="1"/>
    <col min="15" max="15" width="11.625" customWidth="1"/>
    <col min="16" max="16" width="12.5" customWidth="1"/>
    <col min="17" max="17" width="12.125" customWidth="1"/>
    <col min="18" max="18" width="12.75" customWidth="1"/>
  </cols>
  <sheetData>
    <row r="1" spans="1:19" x14ac:dyDescent="0.4">
      <c r="A1" s="1"/>
      <c r="B1" s="8" t="s">
        <v>4</v>
      </c>
      <c r="C1" s="8" t="s">
        <v>42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2</v>
      </c>
      <c r="B2" s="11"/>
      <c r="C2" s="11">
        <v>1522</v>
      </c>
      <c r="D2" s="11">
        <v>2379</v>
      </c>
      <c r="E2" s="11">
        <v>4350</v>
      </c>
      <c r="F2" s="11">
        <v>6664</v>
      </c>
      <c r="G2" s="11">
        <v>8667</v>
      </c>
      <c r="H2" s="11">
        <v>10334</v>
      </c>
      <c r="I2" s="11">
        <v>11706</v>
      </c>
      <c r="J2" s="11">
        <v>12902</v>
      </c>
      <c r="K2" s="11">
        <v>14628</v>
      </c>
      <c r="L2" s="11">
        <v>16440</v>
      </c>
      <c r="M2" s="11">
        <v>17328</v>
      </c>
      <c r="N2" s="11">
        <v>18393</v>
      </c>
      <c r="O2" s="11">
        <v>19832</v>
      </c>
      <c r="P2" s="11">
        <v>22574</v>
      </c>
      <c r="Q2" s="11">
        <v>26228</v>
      </c>
      <c r="R2" s="11">
        <v>30312</v>
      </c>
      <c r="S2" s="11">
        <v>33392</v>
      </c>
    </row>
    <row r="3" spans="1:19" x14ac:dyDescent="0.4">
      <c r="A3" t="s">
        <v>43</v>
      </c>
      <c r="B3" s="12"/>
      <c r="C3" s="12"/>
      <c r="D3" s="12">
        <f t="shared" ref="D3:Q3" si="0">D2-C2</f>
        <v>857</v>
      </c>
      <c r="E3" s="12">
        <f t="shared" si="0"/>
        <v>1971</v>
      </c>
      <c r="F3" s="12">
        <f t="shared" si="0"/>
        <v>2314</v>
      </c>
      <c r="G3" s="12">
        <f t="shared" si="0"/>
        <v>2003</v>
      </c>
      <c r="H3" s="12">
        <f t="shared" si="0"/>
        <v>1667</v>
      </c>
      <c r="I3" s="12">
        <f t="shared" si="0"/>
        <v>1372</v>
      </c>
      <c r="J3" s="12">
        <f t="shared" si="0"/>
        <v>1196</v>
      </c>
      <c r="K3" s="12">
        <f t="shared" si="0"/>
        <v>1726</v>
      </c>
      <c r="L3" s="12">
        <f t="shared" si="0"/>
        <v>1812</v>
      </c>
      <c r="M3" s="12">
        <f t="shared" si="0"/>
        <v>888</v>
      </c>
      <c r="N3" s="12">
        <f t="shared" si="0"/>
        <v>1065</v>
      </c>
      <c r="O3" s="12">
        <f t="shared" si="0"/>
        <v>1439</v>
      </c>
      <c r="P3" s="12">
        <f t="shared" si="0"/>
        <v>2742</v>
      </c>
      <c r="Q3" s="12">
        <f t="shared" si="0"/>
        <v>3654</v>
      </c>
      <c r="R3" s="12">
        <f t="shared" ref="R3" si="1">R2-Q2</f>
        <v>4084</v>
      </c>
      <c r="S3" s="12">
        <f t="shared" ref="S3" si="2">S2-R2</f>
        <v>3080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2411-58A2-4CA4-B770-1DB1A5088C29}">
  <dimension ref="A1:S3"/>
  <sheetViews>
    <sheetView topLeftCell="D1" zoomScaleNormal="100" workbookViewId="0">
      <selection activeCell="R12" sqref="R12"/>
    </sheetView>
  </sheetViews>
  <sheetFormatPr defaultRowHeight="18.75" x14ac:dyDescent="0.4"/>
  <cols>
    <col min="1" max="1" width="27" customWidth="1"/>
    <col min="2" max="2" width="12" customWidth="1"/>
    <col min="3" max="3" width="10.75" customWidth="1"/>
    <col min="4" max="4" width="10.5" customWidth="1"/>
    <col min="5" max="5" width="10.875" customWidth="1"/>
    <col min="6" max="6" width="11.625" customWidth="1"/>
    <col min="7" max="7" width="10.625" customWidth="1"/>
    <col min="8" max="8" width="12" customWidth="1"/>
    <col min="9" max="9" width="11.125" customWidth="1"/>
    <col min="10" max="10" width="11.375" customWidth="1"/>
    <col min="11" max="11" width="11.625" customWidth="1"/>
    <col min="12" max="12" width="12.125" customWidth="1"/>
    <col min="13" max="13" width="11.125" customWidth="1"/>
    <col min="14" max="14" width="11.625" customWidth="1"/>
    <col min="15" max="16" width="10.75" customWidth="1"/>
    <col min="17" max="17" width="11" customWidth="1"/>
    <col min="18" max="18" width="10.875" customWidth="1"/>
  </cols>
  <sheetData>
    <row r="1" spans="1:19" x14ac:dyDescent="0.4">
      <c r="A1" s="1"/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  <c r="J1" s="8" t="s">
        <v>20</v>
      </c>
      <c r="K1" s="8" t="s">
        <v>12</v>
      </c>
      <c r="L1" s="8" t="s">
        <v>13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87</v>
      </c>
    </row>
    <row r="2" spans="1:19" x14ac:dyDescent="0.4">
      <c r="A2" s="1" t="s">
        <v>3</v>
      </c>
      <c r="B2" s="7">
        <v>70</v>
      </c>
      <c r="C2" s="7">
        <v>361</v>
      </c>
      <c r="D2" s="7">
        <v>845</v>
      </c>
      <c r="E2" s="7">
        <v>1402</v>
      </c>
      <c r="F2" s="7">
        <v>1866</v>
      </c>
      <c r="G2" s="7">
        <v>2313</v>
      </c>
      <c r="H2" s="7">
        <v>2710</v>
      </c>
      <c r="I2" s="7">
        <v>3043</v>
      </c>
      <c r="J2" s="7">
        <v>3301</v>
      </c>
      <c r="K2" s="7">
        <v>3705</v>
      </c>
      <c r="L2" s="7">
        <v>4135</v>
      </c>
      <c r="M2" s="7">
        <v>4247</v>
      </c>
      <c r="N2" s="7">
        <v>4434</v>
      </c>
      <c r="O2" s="7">
        <v>4635</v>
      </c>
      <c r="P2" s="7">
        <v>4964</v>
      </c>
      <c r="Q2" s="7">
        <v>5349</v>
      </c>
      <c r="R2" s="7">
        <v>5825</v>
      </c>
      <c r="S2" s="7">
        <v>6173</v>
      </c>
    </row>
    <row r="3" spans="1:19" x14ac:dyDescent="0.4">
      <c r="A3">
        <v>3</v>
      </c>
      <c r="C3" s="13">
        <f t="shared" ref="C3:Q3" si="0">C2-B2</f>
        <v>291</v>
      </c>
      <c r="D3" s="13">
        <f t="shared" si="0"/>
        <v>484</v>
      </c>
      <c r="E3" s="13">
        <f t="shared" si="0"/>
        <v>557</v>
      </c>
      <c r="F3" s="13">
        <f t="shared" si="0"/>
        <v>464</v>
      </c>
      <c r="G3" s="13">
        <f t="shared" si="0"/>
        <v>447</v>
      </c>
      <c r="H3" s="13">
        <f t="shared" si="0"/>
        <v>397</v>
      </c>
      <c r="I3" s="13">
        <f t="shared" si="0"/>
        <v>333</v>
      </c>
      <c r="J3" s="13">
        <f t="shared" si="0"/>
        <v>258</v>
      </c>
      <c r="K3" s="13">
        <f t="shared" si="0"/>
        <v>404</v>
      </c>
      <c r="L3" s="13">
        <f t="shared" si="0"/>
        <v>430</v>
      </c>
      <c r="M3" s="13">
        <f t="shared" si="0"/>
        <v>112</v>
      </c>
      <c r="N3" s="13">
        <f t="shared" si="0"/>
        <v>187</v>
      </c>
      <c r="O3" s="13">
        <f t="shared" si="0"/>
        <v>201</v>
      </c>
      <c r="P3" s="13">
        <f t="shared" si="0"/>
        <v>329</v>
      </c>
      <c r="Q3" s="13">
        <f t="shared" si="0"/>
        <v>385</v>
      </c>
      <c r="R3" s="13">
        <f>R2-Q2</f>
        <v>476</v>
      </c>
      <c r="S3" s="13">
        <f>S2-R2</f>
        <v>348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91EE-181A-47F1-ADFA-FC1F7B45D09E}">
  <dimension ref="A1:AK9"/>
  <sheetViews>
    <sheetView tabSelected="1" topLeftCell="A10" zoomScale="70" zoomScaleNormal="70" workbookViewId="0">
      <pane xSplit="1" topLeftCell="V1" activePane="topRight" state="frozen"/>
      <selection pane="topRight" activeCell="X33" sqref="X33"/>
    </sheetView>
  </sheetViews>
  <sheetFormatPr defaultRowHeight="18.75" x14ac:dyDescent="0.4"/>
  <cols>
    <col min="1" max="1" width="24" customWidth="1"/>
    <col min="2" max="2" width="12.625" customWidth="1"/>
    <col min="3" max="3" width="12.5" customWidth="1"/>
    <col min="4" max="4" width="11.625" customWidth="1"/>
    <col min="5" max="5" width="11.75" customWidth="1"/>
    <col min="6" max="6" width="11.625" customWidth="1"/>
    <col min="7" max="7" width="12.25" customWidth="1"/>
    <col min="8" max="8" width="11.5" customWidth="1"/>
    <col min="9" max="10" width="10.875" customWidth="1"/>
    <col min="11" max="11" width="12.125" customWidth="1"/>
    <col min="12" max="12" width="10.625" customWidth="1"/>
    <col min="13" max="14" width="10" customWidth="1"/>
    <col min="15" max="15" width="9.875" customWidth="1"/>
    <col min="19" max="25" width="10.25" bestFit="1" customWidth="1"/>
    <col min="26" max="26" width="10.625" style="53" bestFit="1" customWidth="1"/>
    <col min="27" max="28" width="9.5" style="53" bestFit="1" customWidth="1"/>
    <col min="29" max="37" width="9" style="53"/>
  </cols>
  <sheetData>
    <row r="1" spans="1:37" x14ac:dyDescent="0.4">
      <c r="A1" s="14" t="s">
        <v>83</v>
      </c>
      <c r="B1" s="15" t="s">
        <v>57</v>
      </c>
      <c r="C1" s="14" t="s">
        <v>44</v>
      </c>
      <c r="D1" s="14" t="s">
        <v>45</v>
      </c>
      <c r="E1" s="14" t="s">
        <v>46</v>
      </c>
      <c r="F1" s="14" t="s">
        <v>47</v>
      </c>
      <c r="G1" s="14" t="s">
        <v>48</v>
      </c>
      <c r="H1" s="14" t="s">
        <v>49</v>
      </c>
      <c r="I1" s="14" t="s">
        <v>50</v>
      </c>
      <c r="J1" s="14" t="s">
        <v>51</v>
      </c>
      <c r="K1" s="14" t="s">
        <v>56</v>
      </c>
      <c r="L1" s="14" t="s">
        <v>52</v>
      </c>
      <c r="M1" s="20" t="s">
        <v>53</v>
      </c>
      <c r="N1" s="14" t="s">
        <v>71</v>
      </c>
      <c r="O1" s="14" t="s">
        <v>72</v>
      </c>
      <c r="P1" s="14" t="s">
        <v>73</v>
      </c>
      <c r="Q1" s="14" t="s">
        <v>74</v>
      </c>
      <c r="R1" s="14" t="s">
        <v>75</v>
      </c>
      <c r="S1" s="14" t="s">
        <v>76</v>
      </c>
      <c r="T1" s="14" t="s">
        <v>77</v>
      </c>
      <c r="U1" s="14" t="s">
        <v>78</v>
      </c>
      <c r="V1" s="14" t="s">
        <v>79</v>
      </c>
      <c r="W1" s="14" t="s">
        <v>80</v>
      </c>
      <c r="X1" s="14" t="s">
        <v>81</v>
      </c>
      <c r="Y1" s="14" t="s">
        <v>82</v>
      </c>
      <c r="Z1" s="46" t="s">
        <v>71</v>
      </c>
      <c r="AA1" s="46" t="s">
        <v>72</v>
      </c>
      <c r="AB1" s="46" t="s">
        <v>73</v>
      </c>
      <c r="AC1" s="46" t="s">
        <v>74</v>
      </c>
      <c r="AD1" s="46" t="s">
        <v>75</v>
      </c>
      <c r="AE1" s="46" t="s">
        <v>76</v>
      </c>
      <c r="AF1" s="46" t="s">
        <v>77</v>
      </c>
      <c r="AG1" s="46" t="s">
        <v>78</v>
      </c>
      <c r="AH1" s="46" t="s">
        <v>79</v>
      </c>
      <c r="AI1" s="46" t="s">
        <v>80</v>
      </c>
      <c r="AJ1" s="46" t="s">
        <v>81</v>
      </c>
      <c r="AK1" s="46" t="s">
        <v>82</v>
      </c>
    </row>
    <row r="2" spans="1:37" x14ac:dyDescent="0.4">
      <c r="A2" s="28" t="s">
        <v>58</v>
      </c>
      <c r="B2" s="29">
        <v>5281</v>
      </c>
      <c r="C2" s="29">
        <v>3173</v>
      </c>
      <c r="D2" s="29">
        <v>3848</v>
      </c>
      <c r="E2" s="29">
        <v>3637</v>
      </c>
      <c r="F2" s="29">
        <v>3545</v>
      </c>
      <c r="G2" s="29">
        <v>3646</v>
      </c>
      <c r="H2" s="29">
        <v>4101</v>
      </c>
      <c r="I2" s="29">
        <v>3193</v>
      </c>
      <c r="J2" s="29">
        <v>3149</v>
      </c>
      <c r="K2" s="29">
        <v>3431</v>
      </c>
      <c r="L2" s="29">
        <v>3803</v>
      </c>
      <c r="M2" s="30">
        <v>3709</v>
      </c>
      <c r="N2" s="29">
        <v>4643</v>
      </c>
      <c r="O2" s="29">
        <v>3035</v>
      </c>
      <c r="P2" s="29">
        <v>3753</v>
      </c>
      <c r="Q2" s="29">
        <v>3587</v>
      </c>
      <c r="R2" s="29">
        <v>3319</v>
      </c>
      <c r="S2" s="29">
        <v>3333</v>
      </c>
      <c r="T2" s="29">
        <v>3567</v>
      </c>
      <c r="U2" s="29">
        <v>3161</v>
      </c>
      <c r="V2" s="29">
        <v>3076</v>
      </c>
      <c r="W2" s="29">
        <v>2432</v>
      </c>
      <c r="X2" s="29">
        <v>3230</v>
      </c>
      <c r="Y2" s="29">
        <v>3110</v>
      </c>
      <c r="Z2" s="47">
        <v>3621</v>
      </c>
      <c r="AA2" s="47">
        <v>2508</v>
      </c>
      <c r="AB2" s="47">
        <v>3544</v>
      </c>
      <c r="AC2" s="47"/>
      <c r="AD2" s="47"/>
      <c r="AE2" s="47"/>
      <c r="AF2" s="47"/>
      <c r="AG2" s="47"/>
      <c r="AH2" s="47"/>
      <c r="AI2" s="47"/>
      <c r="AJ2" s="47"/>
      <c r="AK2" s="47"/>
    </row>
    <row r="3" spans="1:37" x14ac:dyDescent="0.4">
      <c r="A3" s="23" t="s">
        <v>61</v>
      </c>
      <c r="B3" s="24">
        <f t="shared" ref="B3:K3" si="0">C3-B2</f>
        <v>80076</v>
      </c>
      <c r="C3" s="24">
        <f t="shared" si="0"/>
        <v>85357</v>
      </c>
      <c r="D3" s="24">
        <f t="shared" si="0"/>
        <v>88530</v>
      </c>
      <c r="E3" s="24">
        <f t="shared" si="0"/>
        <v>92378</v>
      </c>
      <c r="F3" s="24">
        <f t="shared" si="0"/>
        <v>96015</v>
      </c>
      <c r="G3" s="24">
        <f t="shared" si="0"/>
        <v>99560</v>
      </c>
      <c r="H3" s="24">
        <f t="shared" si="0"/>
        <v>103206</v>
      </c>
      <c r="I3" s="24">
        <f t="shared" si="0"/>
        <v>107307</v>
      </c>
      <c r="J3" s="24">
        <f t="shared" si="0"/>
        <v>110500</v>
      </c>
      <c r="K3" s="24">
        <f t="shared" si="0"/>
        <v>113649</v>
      </c>
      <c r="L3" s="24">
        <v>117080</v>
      </c>
      <c r="M3" s="25">
        <v>119814</v>
      </c>
      <c r="N3" s="24">
        <v>123434</v>
      </c>
      <c r="O3" s="24">
        <v>125308</v>
      </c>
      <c r="P3" s="24">
        <v>127855</v>
      </c>
      <c r="Q3" s="24">
        <v>130123</v>
      </c>
      <c r="R3" s="24">
        <v>132317</v>
      </c>
      <c r="S3" s="24">
        <v>134559</v>
      </c>
      <c r="T3" s="24">
        <v>136924</v>
      </c>
      <c r="U3" s="24">
        <v>138996</v>
      </c>
      <c r="V3" s="24">
        <v>141106</v>
      </c>
      <c r="W3" s="24">
        <v>142304</v>
      </c>
      <c r="X3" s="24">
        <v>144256</v>
      </c>
      <c r="Y3" s="24">
        <v>146050</v>
      </c>
      <c r="Z3" s="47">
        <v>148768</v>
      </c>
      <c r="AA3" s="47">
        <v>150188</v>
      </c>
      <c r="AB3" s="47">
        <v>152471</v>
      </c>
      <c r="AC3" s="47"/>
      <c r="AD3" s="47"/>
      <c r="AE3" s="47"/>
      <c r="AF3" s="47"/>
      <c r="AG3" s="47"/>
      <c r="AH3" s="47"/>
      <c r="AI3" s="47"/>
      <c r="AJ3" s="47"/>
      <c r="AK3" s="47"/>
    </row>
    <row r="4" spans="1:37" x14ac:dyDescent="0.4">
      <c r="A4" s="31" t="s">
        <v>59</v>
      </c>
      <c r="B4" s="32">
        <v>52487</v>
      </c>
      <c r="C4" s="32">
        <v>25320</v>
      </c>
      <c r="D4" s="32">
        <v>29398</v>
      </c>
      <c r="E4" s="32">
        <v>31125</v>
      </c>
      <c r="F4" s="32">
        <v>32771</v>
      </c>
      <c r="G4" s="32">
        <v>28492</v>
      </c>
      <c r="H4" s="32">
        <v>31227</v>
      </c>
      <c r="I4" s="32">
        <v>22356</v>
      </c>
      <c r="J4" s="32">
        <v>30026</v>
      </c>
      <c r="K4" s="32">
        <v>32974</v>
      </c>
      <c r="L4" s="32">
        <v>33617</v>
      </c>
      <c r="M4" s="33">
        <v>33653</v>
      </c>
      <c r="N4" s="32">
        <v>36680</v>
      </c>
      <c r="O4" s="32">
        <v>21523</v>
      </c>
      <c r="P4" s="32">
        <v>28329</v>
      </c>
      <c r="Q4" s="32">
        <v>29006</v>
      </c>
      <c r="R4" s="32">
        <v>30839</v>
      </c>
      <c r="S4" s="32">
        <v>26993</v>
      </c>
      <c r="T4" s="32">
        <v>26999</v>
      </c>
      <c r="U4" s="32">
        <v>23608</v>
      </c>
      <c r="V4" s="32">
        <v>30203</v>
      </c>
      <c r="W4" s="32">
        <v>26156</v>
      </c>
      <c r="X4" s="32">
        <v>28764</v>
      </c>
      <c r="Y4" s="32">
        <v>28358</v>
      </c>
      <c r="Z4" s="48">
        <v>27876</v>
      </c>
      <c r="AA4" s="48">
        <v>17162</v>
      </c>
      <c r="AB4" s="48">
        <v>26230</v>
      </c>
      <c r="AC4" s="48"/>
      <c r="AD4" s="48"/>
      <c r="AE4" s="48"/>
      <c r="AF4" s="48"/>
      <c r="AG4" s="48"/>
      <c r="AH4" s="48"/>
      <c r="AI4" s="48"/>
      <c r="AJ4" s="48"/>
      <c r="AK4" s="48"/>
    </row>
    <row r="5" spans="1:37" x14ac:dyDescent="0.4">
      <c r="A5" s="22" t="s">
        <v>62</v>
      </c>
      <c r="B5" s="26">
        <f t="shared" ref="B5:K5" si="1">C5-B4</f>
        <v>360972</v>
      </c>
      <c r="C5" s="26">
        <f t="shared" si="1"/>
        <v>413459</v>
      </c>
      <c r="D5" s="26">
        <f t="shared" si="1"/>
        <v>438779</v>
      </c>
      <c r="E5" s="26">
        <f t="shared" si="1"/>
        <v>468177</v>
      </c>
      <c r="F5" s="26">
        <f t="shared" si="1"/>
        <v>499302</v>
      </c>
      <c r="G5" s="26">
        <f t="shared" si="1"/>
        <v>532073</v>
      </c>
      <c r="H5" s="26">
        <f t="shared" si="1"/>
        <v>560565</v>
      </c>
      <c r="I5" s="26">
        <f t="shared" si="1"/>
        <v>591792</v>
      </c>
      <c r="J5" s="26">
        <f t="shared" si="1"/>
        <v>614148</v>
      </c>
      <c r="K5" s="26">
        <f t="shared" si="1"/>
        <v>644174</v>
      </c>
      <c r="L5" s="26">
        <v>677148</v>
      </c>
      <c r="M5" s="27">
        <v>707278</v>
      </c>
      <c r="N5" s="44">
        <v>738332</v>
      </c>
      <c r="O5" s="44">
        <v>756590</v>
      </c>
      <c r="P5" s="44">
        <v>781766</v>
      </c>
      <c r="Q5" s="44">
        <v>807643</v>
      </c>
      <c r="R5" s="44">
        <v>835449</v>
      </c>
      <c r="S5" s="44">
        <v>859362</v>
      </c>
      <c r="T5" s="44">
        <v>882618</v>
      </c>
      <c r="U5" s="44">
        <v>903192</v>
      </c>
      <c r="V5" s="44">
        <v>930664</v>
      </c>
      <c r="W5" s="44">
        <v>952778</v>
      </c>
      <c r="X5" s="44">
        <v>977419</v>
      </c>
      <c r="Y5" s="44">
        <v>1001879</v>
      </c>
      <c r="Z5" s="48">
        <v>1020108</v>
      </c>
      <c r="AA5" s="48">
        <v>1033434</v>
      </c>
      <c r="AB5" s="48">
        <v>1056248</v>
      </c>
      <c r="AC5" s="48"/>
      <c r="AD5" s="48"/>
      <c r="AE5" s="48"/>
      <c r="AF5" s="48"/>
      <c r="AG5" s="48"/>
      <c r="AH5" s="48"/>
      <c r="AI5" s="48"/>
      <c r="AJ5" s="48"/>
      <c r="AK5" s="48"/>
    </row>
    <row r="6" spans="1:37" x14ac:dyDescent="0.4">
      <c r="A6" s="34" t="s">
        <v>60</v>
      </c>
      <c r="B6" s="35">
        <v>2150</v>
      </c>
      <c r="C6" s="35">
        <v>1111</v>
      </c>
      <c r="D6" s="35">
        <v>1269</v>
      </c>
      <c r="E6" s="35">
        <v>1304</v>
      </c>
      <c r="F6" s="35">
        <v>1182</v>
      </c>
      <c r="G6" s="35">
        <v>1283</v>
      </c>
      <c r="H6" s="35">
        <v>1426</v>
      </c>
      <c r="I6" s="35">
        <v>1112</v>
      </c>
      <c r="J6" s="35">
        <v>1216</v>
      </c>
      <c r="K6" s="35">
        <v>1362</v>
      </c>
      <c r="L6" s="35">
        <v>1679</v>
      </c>
      <c r="M6" s="38">
        <v>1498</v>
      </c>
      <c r="N6" s="35">
        <v>1614</v>
      </c>
      <c r="O6" s="35">
        <v>1064</v>
      </c>
      <c r="P6" s="35">
        <v>1394</v>
      </c>
      <c r="Q6" s="35">
        <v>1305</v>
      </c>
      <c r="R6" s="35">
        <v>1126</v>
      </c>
      <c r="S6" s="35">
        <v>1219</v>
      </c>
      <c r="T6" s="35">
        <v>1328</v>
      </c>
      <c r="U6" s="35">
        <v>1157</v>
      </c>
      <c r="V6" s="35">
        <v>1174</v>
      </c>
      <c r="W6" s="35">
        <v>941</v>
      </c>
      <c r="X6" s="35">
        <v>1194</v>
      </c>
      <c r="Y6" s="35">
        <v>1217</v>
      </c>
      <c r="Z6" s="49">
        <v>1187</v>
      </c>
      <c r="AA6" s="49">
        <v>793</v>
      </c>
      <c r="AB6" s="49">
        <v>1227</v>
      </c>
      <c r="AC6" s="49"/>
      <c r="AD6" s="49"/>
      <c r="AE6" s="49"/>
      <c r="AF6" s="49"/>
      <c r="AG6" s="49"/>
      <c r="AH6" s="49"/>
      <c r="AI6" s="49"/>
      <c r="AJ6" s="49"/>
      <c r="AK6" s="49"/>
    </row>
    <row r="7" spans="1:37" ht="19.5" thickBot="1" x14ac:dyDescent="0.45">
      <c r="A7" s="36" t="s">
        <v>63</v>
      </c>
      <c r="B7" s="37">
        <f t="shared" ref="B7:K7" si="2">C7-B6</f>
        <v>8184</v>
      </c>
      <c r="C7" s="37">
        <f t="shared" si="2"/>
        <v>10334</v>
      </c>
      <c r="D7" s="37">
        <f t="shared" si="2"/>
        <v>11445</v>
      </c>
      <c r="E7" s="37">
        <f t="shared" si="2"/>
        <v>12714</v>
      </c>
      <c r="F7" s="37">
        <f t="shared" si="2"/>
        <v>14018</v>
      </c>
      <c r="G7" s="37">
        <f t="shared" si="2"/>
        <v>15200</v>
      </c>
      <c r="H7" s="37">
        <f t="shared" si="2"/>
        <v>16483</v>
      </c>
      <c r="I7" s="37">
        <f t="shared" si="2"/>
        <v>17909</v>
      </c>
      <c r="J7" s="37">
        <f t="shared" si="2"/>
        <v>19021</v>
      </c>
      <c r="K7" s="37">
        <f t="shared" si="2"/>
        <v>20237</v>
      </c>
      <c r="L7" s="37">
        <v>21599</v>
      </c>
      <c r="M7" s="39">
        <v>23082</v>
      </c>
      <c r="N7" s="37">
        <v>24676</v>
      </c>
      <c r="O7" s="37">
        <v>25737</v>
      </c>
      <c r="P7" s="37">
        <v>26982</v>
      </c>
      <c r="Q7" s="37">
        <v>28151</v>
      </c>
      <c r="R7" s="37">
        <v>29190</v>
      </c>
      <c r="S7" s="37">
        <v>30288</v>
      </c>
      <c r="T7" s="37">
        <v>31499</v>
      </c>
      <c r="U7" s="37">
        <v>32561</v>
      </c>
      <c r="V7" s="37">
        <v>33591</v>
      </c>
      <c r="W7" s="37">
        <v>34416</v>
      </c>
      <c r="X7" s="37">
        <v>35508</v>
      </c>
      <c r="Y7" s="37">
        <v>36527</v>
      </c>
      <c r="Z7" s="50">
        <v>37694</v>
      </c>
      <c r="AA7" s="50">
        <v>38524</v>
      </c>
      <c r="AB7" s="50">
        <v>39601</v>
      </c>
      <c r="AC7" s="50"/>
      <c r="AD7" s="50"/>
      <c r="AE7" s="50"/>
      <c r="AF7" s="50"/>
      <c r="AG7" s="50"/>
      <c r="AH7" s="50"/>
      <c r="AI7" s="50"/>
      <c r="AJ7" s="50"/>
      <c r="AK7" s="50"/>
    </row>
    <row r="8" spans="1:37" ht="19.5" thickBot="1" x14ac:dyDescent="0.45">
      <c r="A8" s="16" t="s">
        <v>54</v>
      </c>
      <c r="B8" s="17">
        <f t="shared" ref="B8" si="3">B2+B4+B6</f>
        <v>59918</v>
      </c>
      <c r="C8" s="17">
        <f t="shared" ref="C8" si="4">C2+C4+C6</f>
        <v>29604</v>
      </c>
      <c r="D8" s="17">
        <f t="shared" ref="D8" si="5">D2+D4+D6</f>
        <v>34515</v>
      </c>
      <c r="E8" s="17">
        <f t="shared" ref="E8" si="6">E2+E4+E6</f>
        <v>36066</v>
      </c>
      <c r="F8" s="17">
        <f t="shared" ref="F8" si="7">F2+F4+F6</f>
        <v>37498</v>
      </c>
      <c r="G8" s="17">
        <f t="shared" ref="G8" si="8">G2+G4+G6</f>
        <v>33421</v>
      </c>
      <c r="H8" s="17">
        <f t="shared" ref="H8" si="9">H2+H4+H6</f>
        <v>36754</v>
      </c>
      <c r="I8" s="17">
        <f t="shared" ref="I8" si="10">I2+I4+I6</f>
        <v>26661</v>
      </c>
      <c r="J8" s="17">
        <f t="shared" ref="J8" si="11">J2+J4+J6</f>
        <v>34391</v>
      </c>
      <c r="K8" s="17">
        <f t="shared" ref="K8" si="12">K2+K4+K6</f>
        <v>37767</v>
      </c>
      <c r="L8" s="17">
        <f t="shared" ref="L8" si="13">L2+L4+L6</f>
        <v>39099</v>
      </c>
      <c r="M8" s="21">
        <f t="shared" ref="M8:O9" si="14">M2+M4+M6</f>
        <v>38860</v>
      </c>
      <c r="N8" s="17">
        <f t="shared" si="14"/>
        <v>42937</v>
      </c>
      <c r="O8" s="17">
        <f t="shared" si="14"/>
        <v>25622</v>
      </c>
      <c r="P8" s="17">
        <f t="shared" ref="P8:R9" si="15">P2+P4+P6</f>
        <v>33476</v>
      </c>
      <c r="Q8" s="17">
        <f t="shared" si="15"/>
        <v>33898</v>
      </c>
      <c r="R8" s="17">
        <f t="shared" si="15"/>
        <v>35284</v>
      </c>
      <c r="S8" s="17">
        <f t="shared" ref="S8:U8" si="16">S2+S4+S6</f>
        <v>31545</v>
      </c>
      <c r="T8" s="17">
        <f t="shared" si="16"/>
        <v>31894</v>
      </c>
      <c r="U8" s="17">
        <f t="shared" si="16"/>
        <v>27926</v>
      </c>
      <c r="V8" s="17">
        <f t="shared" ref="V8:W8" si="17">V2+V4+V6</f>
        <v>34453</v>
      </c>
      <c r="W8" s="17">
        <f t="shared" si="17"/>
        <v>29529</v>
      </c>
      <c r="X8" s="17">
        <f t="shared" ref="X8:Y8" si="18">X2+X4+X6</f>
        <v>33188</v>
      </c>
      <c r="Y8" s="17">
        <f t="shared" si="18"/>
        <v>32685</v>
      </c>
      <c r="Z8" s="51">
        <f t="shared" ref="Z8:AA8" si="19">Z2+Z4+Z6</f>
        <v>32684</v>
      </c>
      <c r="AA8" s="51">
        <f t="shared" si="19"/>
        <v>20463</v>
      </c>
      <c r="AB8" s="51">
        <f t="shared" ref="AB8" si="20">AB2+AB4+AB6</f>
        <v>31001</v>
      </c>
      <c r="AC8" s="51"/>
      <c r="AD8" s="51"/>
      <c r="AE8" s="51"/>
      <c r="AF8" s="51"/>
      <c r="AG8" s="51"/>
      <c r="AH8" s="51"/>
      <c r="AI8" s="51"/>
      <c r="AJ8" s="51"/>
      <c r="AK8" s="51"/>
    </row>
    <row r="9" spans="1:37" x14ac:dyDescent="0.4">
      <c r="A9" s="18" t="s">
        <v>55</v>
      </c>
      <c r="B9" s="19">
        <f t="shared" ref="B9:L9" si="21">B3+B5+B7</f>
        <v>449232</v>
      </c>
      <c r="C9" s="19">
        <f t="shared" si="21"/>
        <v>509150</v>
      </c>
      <c r="D9" s="19">
        <f t="shared" si="21"/>
        <v>538754</v>
      </c>
      <c r="E9" s="19">
        <f t="shared" si="21"/>
        <v>573269</v>
      </c>
      <c r="F9" s="19">
        <f t="shared" si="21"/>
        <v>609335</v>
      </c>
      <c r="G9" s="19">
        <f t="shared" si="21"/>
        <v>646833</v>
      </c>
      <c r="H9" s="19">
        <f t="shared" si="21"/>
        <v>680254</v>
      </c>
      <c r="I9" s="19">
        <f t="shared" si="21"/>
        <v>717008</v>
      </c>
      <c r="J9" s="19">
        <f t="shared" si="21"/>
        <v>743669</v>
      </c>
      <c r="K9" s="19">
        <f t="shared" si="21"/>
        <v>778060</v>
      </c>
      <c r="L9" s="19">
        <f t="shared" si="21"/>
        <v>815827</v>
      </c>
      <c r="M9" s="19">
        <f t="shared" si="14"/>
        <v>850174</v>
      </c>
      <c r="N9" s="45">
        <f t="shared" si="14"/>
        <v>886442</v>
      </c>
      <c r="O9" s="45">
        <f t="shared" si="14"/>
        <v>907635</v>
      </c>
      <c r="P9" s="45">
        <f t="shared" si="15"/>
        <v>936603</v>
      </c>
      <c r="Q9" s="45">
        <f t="shared" si="15"/>
        <v>965917</v>
      </c>
      <c r="R9" s="45">
        <f t="shared" si="15"/>
        <v>996956</v>
      </c>
      <c r="S9" s="45">
        <f t="shared" ref="S9:X9" si="22">S3+S5+S7</f>
        <v>1024209</v>
      </c>
      <c r="T9" s="45">
        <f t="shared" si="22"/>
        <v>1051041</v>
      </c>
      <c r="U9" s="45">
        <f t="shared" si="22"/>
        <v>1074749</v>
      </c>
      <c r="V9" s="45">
        <f t="shared" si="22"/>
        <v>1105361</v>
      </c>
      <c r="W9" s="45">
        <f t="shared" si="22"/>
        <v>1129498</v>
      </c>
      <c r="X9" s="45">
        <f t="shared" si="22"/>
        <v>1157183</v>
      </c>
      <c r="Y9" s="45">
        <f t="shared" ref="Y9:AA9" si="23">Y3+Y5+Y7</f>
        <v>1184456</v>
      </c>
      <c r="Z9" s="52">
        <f t="shared" si="23"/>
        <v>1206570</v>
      </c>
      <c r="AA9" s="52">
        <f t="shared" si="23"/>
        <v>1222146</v>
      </c>
      <c r="AB9" s="52">
        <f t="shared" ref="AB9" si="24">AB3+AB5+AB7</f>
        <v>1248320</v>
      </c>
      <c r="AC9" s="52"/>
      <c r="AD9" s="52"/>
      <c r="AE9" s="52"/>
      <c r="AF9" s="52"/>
      <c r="AG9" s="52"/>
      <c r="AH9" s="52"/>
      <c r="AI9" s="52"/>
      <c r="AJ9" s="52"/>
      <c r="AK9" s="5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6303-C0A9-4CCE-A8CB-51D74860FE43}">
  <dimension ref="A1:I8"/>
  <sheetViews>
    <sheetView workbookViewId="0">
      <selection activeCell="H4" sqref="H4"/>
    </sheetView>
  </sheetViews>
  <sheetFormatPr defaultRowHeight="18.75" x14ac:dyDescent="0.4"/>
  <cols>
    <col min="1" max="1" width="12.75" customWidth="1"/>
    <col min="2" max="3" width="12.875" customWidth="1"/>
    <col min="4" max="5" width="13.125" customWidth="1"/>
    <col min="6" max="8" width="12.375" customWidth="1"/>
    <col min="9" max="9" width="12" customWidth="1"/>
  </cols>
  <sheetData>
    <row r="1" spans="1:9" x14ac:dyDescent="0.4">
      <c r="A1" s="1"/>
      <c r="B1" s="55" t="s">
        <v>15</v>
      </c>
      <c r="C1" s="55"/>
      <c r="D1" s="55" t="s">
        <v>16</v>
      </c>
      <c r="E1" s="55"/>
      <c r="F1" s="55" t="s">
        <v>17</v>
      </c>
      <c r="G1" s="55"/>
      <c r="H1" s="55" t="s">
        <v>18</v>
      </c>
      <c r="I1" s="55"/>
    </row>
    <row r="2" spans="1:9" x14ac:dyDescent="0.4">
      <c r="A2" s="14" t="s">
        <v>70</v>
      </c>
      <c r="B2" s="56">
        <v>183899</v>
      </c>
      <c r="C2" s="56"/>
      <c r="D2" s="56">
        <v>213400</v>
      </c>
      <c r="E2" s="56"/>
      <c r="F2" s="56">
        <v>258529</v>
      </c>
      <c r="G2" s="56"/>
      <c r="H2" s="56">
        <v>451436</v>
      </c>
      <c r="I2" s="56"/>
    </row>
    <row r="3" spans="1:9" x14ac:dyDescent="0.4">
      <c r="A3" s="14" t="s">
        <v>64</v>
      </c>
      <c r="B3" s="40">
        <v>11</v>
      </c>
      <c r="C3" s="41">
        <f>B3/B2</f>
        <v>5.9815442172061839E-5</v>
      </c>
      <c r="D3" s="40">
        <v>18</v>
      </c>
      <c r="E3" s="42">
        <f>D3/D2</f>
        <v>8.4348641049671977E-5</v>
      </c>
      <c r="F3" s="40">
        <v>17</v>
      </c>
      <c r="G3" s="43">
        <f>F3/F2</f>
        <v>6.5756646256319413E-5</v>
      </c>
      <c r="H3" s="40">
        <v>55</v>
      </c>
      <c r="I3" s="42">
        <f>H3/H2</f>
        <v>1.2183343818392862E-4</v>
      </c>
    </row>
    <row r="4" spans="1:9" x14ac:dyDescent="0.4">
      <c r="A4" s="14" t="s">
        <v>65</v>
      </c>
      <c r="B4" s="40">
        <v>5713</v>
      </c>
      <c r="C4" s="42">
        <f>B4/B2</f>
        <v>3.1065965557180844E-2</v>
      </c>
      <c r="D4" s="40">
        <v>5984</v>
      </c>
      <c r="E4" s="42">
        <f>D4/D2</f>
        <v>2.8041237113402062E-2</v>
      </c>
      <c r="F4" s="40">
        <v>7062</v>
      </c>
      <c r="G4" s="43">
        <f>F4/F2</f>
        <v>2.7316084462478098E-2</v>
      </c>
      <c r="H4" s="40">
        <v>17364</v>
      </c>
      <c r="I4" s="42">
        <f>H4/H2</f>
        <v>3.8463924011377028E-2</v>
      </c>
    </row>
    <row r="5" spans="1:9" x14ac:dyDescent="0.4">
      <c r="A5" s="14" t="s">
        <v>66</v>
      </c>
      <c r="B5" s="40">
        <v>37268</v>
      </c>
      <c r="C5" s="42">
        <f>B5/B2</f>
        <v>0.2026547180789455</v>
      </c>
      <c r="D5" s="40">
        <v>42267</v>
      </c>
      <c r="E5" s="42">
        <f>D5/D2</f>
        <v>0.1980646672914714</v>
      </c>
      <c r="F5" s="40">
        <v>50295</v>
      </c>
      <c r="G5" s="43">
        <f>F5/F2</f>
        <v>0.19454297196832851</v>
      </c>
      <c r="H5" s="40">
        <v>91290</v>
      </c>
      <c r="I5" s="42">
        <f>H5/H2</f>
        <v>0.20222135585110626</v>
      </c>
    </row>
    <row r="6" spans="1:9" x14ac:dyDescent="0.4">
      <c r="A6" s="14" t="s">
        <v>67</v>
      </c>
      <c r="B6" s="40">
        <v>65911</v>
      </c>
      <c r="C6" s="42">
        <f>B6/B2</f>
        <v>0.35840869172752432</v>
      </c>
      <c r="D6" s="40">
        <v>77761</v>
      </c>
      <c r="E6" s="42">
        <f>D6/D2</f>
        <v>0.3643908153701968</v>
      </c>
      <c r="F6" s="40">
        <v>96349</v>
      </c>
      <c r="G6" s="43">
        <f>F6/F2</f>
        <v>0.37268159471471285</v>
      </c>
      <c r="H6" s="40">
        <v>178198</v>
      </c>
      <c r="I6" s="42">
        <f>H6/H2</f>
        <v>0.39473590940908565</v>
      </c>
    </row>
    <row r="7" spans="1:9" x14ac:dyDescent="0.4">
      <c r="A7" s="14" t="s">
        <v>68</v>
      </c>
      <c r="B7" s="40">
        <v>74976</v>
      </c>
      <c r="C7" s="42">
        <f>B7/B2</f>
        <v>0.40770205384477348</v>
      </c>
      <c r="D7" s="40">
        <v>87327</v>
      </c>
      <c r="E7" s="42">
        <f>D7/D2</f>
        <v>0.40921743205248362</v>
      </c>
      <c r="F7" s="40">
        <v>104748</v>
      </c>
      <c r="G7" s="43">
        <f>F7/F2</f>
        <v>0.40516924600334975</v>
      </c>
      <c r="H7" s="40">
        <v>164453</v>
      </c>
      <c r="I7" s="42">
        <f>H7/H2</f>
        <v>0.36428862563021114</v>
      </c>
    </row>
    <row r="8" spans="1:9" x14ac:dyDescent="0.4">
      <c r="A8" s="14" t="s">
        <v>69</v>
      </c>
      <c r="B8" s="40">
        <v>20</v>
      </c>
      <c r="C8" s="42">
        <f>B8/B2</f>
        <v>1.087553494037488E-4</v>
      </c>
      <c r="D8" s="40">
        <v>43</v>
      </c>
      <c r="E8" s="42">
        <f>D8/D2</f>
        <v>2.014995313964386E-4</v>
      </c>
      <c r="F8" s="40">
        <v>58</v>
      </c>
      <c r="G8" s="43">
        <f>F8/F2</f>
        <v>2.243462048745015E-4</v>
      </c>
      <c r="H8" s="40">
        <v>76</v>
      </c>
      <c r="I8" s="42">
        <f>H8/H2</f>
        <v>1.6835166003597408E-4</v>
      </c>
    </row>
  </sheetData>
  <mergeCells count="8">
    <mergeCell ref="H1:I1"/>
    <mergeCell ref="H2:I2"/>
    <mergeCell ref="B1:C1"/>
    <mergeCell ref="B2:C2"/>
    <mergeCell ref="D1:E1"/>
    <mergeCell ref="D2:E2"/>
    <mergeCell ref="F1:G1"/>
    <mergeCell ref="F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企業型</vt:lpstr>
      <vt:lpstr>個人型</vt:lpstr>
      <vt:lpstr>事業主数の推移</vt:lpstr>
      <vt:lpstr>承認規約数</vt:lpstr>
      <vt:lpstr>個人型月次</vt:lpstr>
      <vt:lpstr>年代別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 Fuchigami</dc:creator>
  <cp:lastModifiedBy>Naoko Fuchigami</cp:lastModifiedBy>
  <dcterms:created xsi:type="dcterms:W3CDTF">2018-04-16T02:31:12Z</dcterms:created>
  <dcterms:modified xsi:type="dcterms:W3CDTF">2019-08-08T06:45:29Z</dcterms:modified>
</cp:coreProperties>
</file>