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DC実施状況厚生省\"/>
    </mc:Choice>
  </mc:AlternateContent>
  <xr:revisionPtr revIDLastSave="0" documentId="13_ncr:1_{A6DDBFD0-081A-4E68-A11A-70F7B7AF0436}" xr6:coauthVersionLast="43" xr6:coauthVersionMax="43" xr10:uidLastSave="{00000000-0000-0000-0000-000000000000}"/>
  <bookViews>
    <workbookView xWindow="-120" yWindow="-120" windowWidth="20730" windowHeight="11160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S3" i="4" l="1"/>
  <c r="R3" i="3"/>
  <c r="S3" i="3"/>
  <c r="S3" i="1" l="1"/>
  <c r="Z8" i="5" l="1"/>
  <c r="Z9" i="5"/>
  <c r="Y8" i="5" l="1"/>
  <c r="Y9" i="5"/>
  <c r="X8" i="5" l="1"/>
  <c r="X9" i="5"/>
  <c r="W8" i="5" l="1"/>
  <c r="W9" i="5"/>
  <c r="V8" i="5" l="1"/>
  <c r="V9" i="5"/>
  <c r="U8" i="5" l="1"/>
  <c r="U9" i="5"/>
  <c r="T8" i="5" l="1"/>
  <c r="T9" i="5"/>
  <c r="S9" i="5" l="1"/>
  <c r="S8" i="5"/>
  <c r="R9" i="5" l="1"/>
  <c r="R8" i="5"/>
  <c r="Q9" i="5" l="1"/>
  <c r="Q8" i="5"/>
  <c r="P9" i="5" l="1"/>
  <c r="P8" i="5"/>
  <c r="O9" i="5" l="1"/>
  <c r="O8" i="5"/>
  <c r="R3" i="4" l="1"/>
  <c r="R3" i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K7" i="5" l="1"/>
  <c r="J7" i="5" s="1"/>
  <c r="I7" i="5" s="1"/>
  <c r="H7" i="5" s="1"/>
  <c r="G7" i="5" s="1"/>
  <c r="F7" i="5" s="1"/>
  <c r="E7" i="5" s="1"/>
  <c r="D7" i="5" s="1"/>
  <c r="C7" i="5" s="1"/>
  <c r="B7" i="5" s="1"/>
  <c r="K5" i="5"/>
  <c r="J5" i="5" s="1"/>
  <c r="I5" i="5" s="1"/>
  <c r="H5" i="5" s="1"/>
  <c r="G5" i="5" s="1"/>
  <c r="F5" i="5" s="1"/>
  <c r="E5" i="5" s="1"/>
  <c r="D5" i="5" s="1"/>
  <c r="C5" i="5" s="1"/>
  <c r="B5" i="5" s="1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3" i="5" l="1"/>
  <c r="I9" i="5"/>
  <c r="H3" i="5"/>
  <c r="Q2" i="2"/>
  <c r="B4" i="1"/>
  <c r="H9" i="5" l="1"/>
  <c r="G3" i="5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C3" i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<sst xmlns="http://schemas.openxmlformats.org/spreadsheetml/2006/main" count="138" uniqueCount="88">
  <si>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</si>
  <si>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</si>
  <si>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</si>
  <si>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</si>
  <si>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</si>
  <si>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</si>
  <si>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</si>
  <si>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</si>
  <si>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</si>
  <si>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</si>
  <si>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</si>
  <si>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</si>
  <si>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</si>
  <si>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</si>
  <si>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</si>
  <si>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</si>
  <si>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</si>
  <si>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</si>
  <si>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</si>
  <si>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</si>
  <si>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</si>
  <si>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</si>
  <si>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</si>
  <si>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</si>
  <si>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</si>
  <si>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</si>
  <si>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</si>
  <si>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</si>
  <si>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</si>
  <si>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</si>
  <si>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</si>
  <si>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</si>
  <si>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</si>
  <si>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</si>
  <si>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</si>
  <si>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</si>
  <si>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</si>
  <si>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</si>
  <si>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</si>
  <si>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</si>
  <si>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</si>
  <si>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</si>
  <si>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</si>
  <si>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</si>
  <si>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</si>
  <si>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</si>
  <si>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</si>
  <si>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</si>
  <si>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</si>
  <si>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</si>
  <si>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</si>
  <si>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</si>
  <si>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</si>
  <si>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</si>
  <si>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</si>
  <si>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</si>
  <si>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</si>
  <si>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</si>
  <si>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</si>
  <si>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</si>
  <si>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</si>
  <si>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</si>
  <si>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</si>
  <si>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</si>
  <si>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</si>
  <si>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</si>
  <si>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</si>
  <si>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</si>
  <si>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</si>
  <si>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</si>
  <si>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</si>
  <si>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</si>
  <si>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</si>
  <si>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</si>
  <si>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</si>
  <si>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</si>
  <si>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</si>
  <si>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</si>
  <si>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</si>
  <si>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</si>
  <si>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</si>
  <si>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</si>
  <si>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</si>
  <si>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新規加入者数</t>
    <rPh sb="0" eb="2">
      <t>シンキ</t>
    </rPh>
    <rPh sb="2" eb="4">
      <t>カニュウ</t>
    </rPh>
    <rPh sb="4" eb="5">
      <t>シャ</t>
    </rPh>
    <rPh sb="5" eb="6">
      <t>スウ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</si>
  <si>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</si>
  <si>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</si>
  <si>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前年度加入者数</t>
    <rPh sb="0" eb="2">
      <t>ゼンネン</t>
    </rPh>
    <rPh sb="2" eb="3">
      <t>ド</t>
    </rPh>
    <rPh sb="3" eb="5">
      <t>カニュウ</t>
    </rPh>
    <rPh sb="5" eb="6">
      <t>シャ</t>
    </rPh>
    <rPh sb="6" eb="7">
      <t>スウ</t>
    </rPh>
    <phoneticPr fontId="1"/>
  </si>
  <si>
    <t>2019年4月末</t>
    <rPh sb="4" eb="5">
      <t>ネン</t>
    </rPh>
    <rPh sb="6" eb="7">
      <t>ガツ</t>
    </rPh>
    <rPh sb="7" eb="8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</si>
</sst>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  <numFmt numFmtId="184" formatCode="0.0_ &quot;万&quot;&quot;人&quot;&quot;増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8" borderId="1" xfId="1" applyFont="1" applyFill="1" applyBorder="1">
      <alignment vertical="center"/>
    </xf>
    <xf numFmtId="38" fontId="0" fillId="10" borderId="1" xfId="1" applyFont="1" applyFill="1" applyBorder="1">
      <alignment vertical="center"/>
    </xf>
    <xf numFmtId="38" fontId="0" fillId="9" borderId="1" xfId="1" applyFont="1" applyFill="1" applyBorder="1">
      <alignment vertical="center"/>
    </xf>
    <xf numFmtId="38" fontId="0" fillId="7" borderId="9" xfId="1" applyFont="1" applyFill="1" applyBorder="1">
      <alignment vertical="center"/>
    </xf>
    <xf numFmtId="38" fontId="0" fillId="0" borderId="12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184" fontId="0" fillId="0" borderId="2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FF"/>
      <color rgb="FF99FFCC"/>
      <color rgb="FF66FFFF"/>
      <color rgb="FFFFCCFF"/>
      <color rgb="FFFFCC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5.9341588697126735E-3"/>
                  <c:y val="-3.1350040635783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1.7022519033293082E-3"/>
                  <c:y val="-4.80475727336113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2.7903540736816074E-3"/>
                  <c:y val="-4.5897917582637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8.9102051423713602E-4"/>
                  <c:y val="-5.72512446096522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2508336012897146E-4"/>
                  <c:y val="-9.4232916316932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5940482850057481E-3"/>
                  <c:y val="-8.9253056565898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7.9914975500070397E-4"/>
                  <c:y val="-7.82230393789608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企業型!$B$2:$S$2</c:f>
              <c:numCache>
                <c:formatCode>0.0_ "万""人"</c:formatCode>
                <c:ptCount val="18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  <c:pt idx="17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1"/>
              <c:layout>
                <c:manualLayout>
                  <c:x val="1.7683233397663839E-3"/>
                  <c:y val="-1.673252772337476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2.9075836794742477E-3"/>
                  <c:y val="-1.6132805734308635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3"/>
              <c:layout>
                <c:manualLayout>
                  <c:x val="2.77657345979616E-3"/>
                  <c:y val="1.2916405753848883E-3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4"/>
              <c:layout>
                <c:manualLayout>
                  <c:x val="-9.301599746789085E-4"/>
                  <c:y val="1.1904197254531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企業型!$B$4:$R$4</c:f>
              <c:numCache>
                <c:formatCode>0.0_ "万""人""増"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1.6624048148563133E-6"/>
                  <c:y val="-1.026784585766438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個人型!$B$3:$S$3</c:f>
              <c:numCache>
                <c:formatCode>0</c:formatCode>
                <c:ptCount val="18"/>
                <c:pt idx="15">
                  <c:v>85075</c:v>
                </c:pt>
                <c:pt idx="16" formatCode="General">
                  <c:v>120144</c:v>
                </c:pt>
                <c:pt idx="17" formatCode="General">
                  <c:v>148326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個人型!$B$4:$S$4</c:f>
              <c:numCache>
                <c:formatCode>0</c:formatCode>
                <c:ptCount val="18"/>
                <c:pt idx="15">
                  <c:v>339649</c:v>
                </c:pt>
                <c:pt idx="16" formatCode="General">
                  <c:v>710381</c:v>
                </c:pt>
                <c:pt idx="17" formatCode="General">
                  <c:v>1024319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-2.8135647356504817E-3"/>
                  <c:y val="2.82482948159705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個人型!$B$5:$S$5</c:f>
              <c:numCache>
                <c:formatCode>0</c:formatCode>
                <c:ptCount val="18"/>
                <c:pt idx="15">
                  <c:v>6205</c:v>
                </c:pt>
                <c:pt idx="16" formatCode="General">
                  <c:v>23198</c:v>
                </c:pt>
                <c:pt idx="17" formatCode="General">
                  <c:v>37392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rgbClr val="0066FF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noFill/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F8-4CE1-A814-87CEED33FDE5}"/>
              </c:ext>
            </c:extLst>
          </c:dPt>
          <c:dPt>
            <c:idx val="1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9F8-4CE1-A814-87CEED33FDE5}"/>
              </c:ext>
            </c:extLst>
          </c:dPt>
          <c:dLbls>
            <c:dLbl>
              <c:idx val="1"/>
              <c:layout>
                <c:manualLayout>
                  <c:x val="0"/>
                  <c:y val="-2.80035394709888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4.2225082297350364E-3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dLbl>
              <c:idx val="3"/>
              <c:layout>
                <c:manualLayout>
                  <c:x val="2.8150054864900238E-3"/>
                  <c:y val="-3.36042473651866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F8-4CE1-A814-87CEED33FDE5}"/>
                </c:ext>
              </c:extLst>
            </c:dLbl>
            <c:dLbl>
              <c:idx val="4"/>
              <c:layout>
                <c:manualLayout>
                  <c:x val="-1.4075027432450119E-3"/>
                  <c:y val="-3.64046013122855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F8-4CE1-A814-87CEED33FDE5}"/>
                </c:ext>
              </c:extLst>
            </c:dLbl>
            <c:dLbl>
              <c:idx val="5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F8-4CE1-A814-87CEED33FDE5}"/>
                </c:ext>
              </c:extLst>
            </c:dLbl>
            <c:dLbl>
              <c:idx val="6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F8-4CE1-A814-87CEED33FDE5}"/>
                </c:ext>
              </c:extLst>
            </c:dLbl>
            <c:dLbl>
              <c:idx val="7"/>
              <c:layout>
                <c:manualLayout>
                  <c:x val="0"/>
                  <c:y val="-4.2005309206483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F8-4CE1-A814-87CEED33FDE5}"/>
                </c:ext>
              </c:extLst>
            </c:dLbl>
            <c:dLbl>
              <c:idx val="8"/>
              <c:layout>
                <c:manualLayout>
                  <c:x val="1.4075027432450119E-3"/>
                  <c:y val="-3.9204955259384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F8-4CE1-A814-87CEED33FDE5}"/>
                </c:ext>
              </c:extLst>
            </c:dLbl>
            <c:dLbl>
              <c:idx val="9"/>
              <c:layout>
                <c:manualLayout>
                  <c:x val="0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F8-4CE1-A814-87CEED33FDE5}"/>
                </c:ext>
              </c:extLst>
            </c:dLbl>
            <c:dLbl>
              <c:idx val="10"/>
              <c:layout>
                <c:manualLayout>
                  <c:x val="1.4075027432450119E-3"/>
                  <c:y val="-3.36042473651867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F8-4CE1-A814-87CEED33FDE5}"/>
                </c:ext>
              </c:extLst>
            </c:dLbl>
            <c:dLbl>
              <c:idx val="11"/>
              <c:layout>
                <c:manualLayout>
                  <c:x val="1.4075027432449087E-3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F8-4CE1-A814-87CEED33FDE5}"/>
                </c:ext>
              </c:extLst>
            </c:dLbl>
            <c:dLbl>
              <c:idx val="12"/>
              <c:layout>
                <c:manualLayout>
                  <c:x val="-1.4075027432450119E-3"/>
                  <c:y val="-4.48056631535823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F8-4CE1-A814-87CEED33FDE5}"/>
                </c:ext>
              </c:extLst>
            </c:dLbl>
            <c:dLbl>
              <c:idx val="13"/>
              <c:layout>
                <c:manualLayout>
                  <c:x val="-1.4075027432451151E-3"/>
                  <c:y val="-5.35890725337977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9.7062275790087604E-4"/>
                  <c:y val="-6.04031936383015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385867209541686E-3"/>
                  <c:y val="-5.25738891028966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4075027432451151E-3"/>
                  <c:y val="5.04063710477799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F8-4CE1-A814-87CEED33FDE5}"/>
                </c:ext>
              </c:extLst>
            </c:dLbl>
            <c:dLbl>
              <c:idx val="17"/>
              <c:layout>
                <c:manualLayout>
                  <c:x val="0"/>
                  <c:y val="8.40106184129666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個人型!$B$2:$S$2</c:f>
              <c:numCache>
                <c:formatCode>0_ </c:formatCode>
                <c:ptCount val="18"/>
                <c:pt idx="0">
                  <c:v>0</c:v>
                </c:pt>
                <c:pt idx="1">
                  <c:v>14000</c:v>
                </c:pt>
                <c:pt idx="2">
                  <c:v>28000</c:v>
                </c:pt>
                <c:pt idx="3">
                  <c:v>46000</c:v>
                </c:pt>
                <c:pt idx="4">
                  <c:v>63000</c:v>
                </c:pt>
                <c:pt idx="5">
                  <c:v>80000</c:v>
                </c:pt>
                <c:pt idx="6">
                  <c:v>93000</c:v>
                </c:pt>
                <c:pt idx="7">
                  <c:v>101000</c:v>
                </c:pt>
                <c:pt idx="8">
                  <c:v>112000</c:v>
                </c:pt>
                <c:pt idx="9">
                  <c:v>125000</c:v>
                </c:pt>
                <c:pt idx="10">
                  <c:v>139000</c:v>
                </c:pt>
                <c:pt idx="11">
                  <c:v>158000</c:v>
                </c:pt>
                <c:pt idx="12">
                  <c:v>184000</c:v>
                </c:pt>
                <c:pt idx="13">
                  <c:v>213000</c:v>
                </c:pt>
                <c:pt idx="14">
                  <c:v>258000</c:v>
                </c:pt>
                <c:pt idx="15">
                  <c:v>430929</c:v>
                </c:pt>
                <c:pt idx="16">
                  <c:v>853723</c:v>
                </c:pt>
                <c:pt idx="17" formatCode="General">
                  <c:v>1210037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50168456269675E-2"/>
          <c:y val="4.1868320038210449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-3.6068003892283981E-3"/>
                  <c:y val="-0.313011770353468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283729323950345E-2"/>
                      <c:h val="6.08898454018202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dLbl>
              <c:idx val="16"/>
              <c:layout>
                <c:manualLayout>
                  <c:x val="5.7687003265788437E-3"/>
                  <c:y val="-0.434374188314791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1C-485C-80F5-D6E2FE52D0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2019年4月末</c:v>
                </c:pt>
              </c:strCache>
            </c:strRef>
          </c:cat>
          <c:val>
            <c:numRef>
              <c:f>事業主数の推移!$C$2:$S$2</c:f>
              <c:numCache>
                <c:formatCode>0_ "社"</c:formatCode>
                <c:ptCount val="17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  <c:pt idx="16">
                  <c:v>33392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4.325049002724575E-3"/>
                  <c:y val="1.2357231424870064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2019年4月末</c:v>
                </c:pt>
              </c:strCache>
            </c:strRef>
          </c:cat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dLbl>
              <c:idx val="17"/>
              <c:layout>
                <c:manualLayout>
                  <c:x val="5.8055152394775036E-3"/>
                  <c:y val="-0.42857142857142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27-4BF7-8837-82DFA84B0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2019年4月末</c:v>
                </c:pt>
              </c:strCache>
            </c:strRef>
          </c:cat>
          <c:val>
            <c:numRef>
              <c:f>承認規約数!$B$2:$S$2</c:f>
              <c:numCache>
                <c:formatCode>0_ "件"</c:formatCode>
                <c:ptCount val="18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  <c:pt idx="17">
                  <c:v>6173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2019年4月末</c:v>
                </c:pt>
              </c:strCache>
            </c:strRef>
          </c:cat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個人型月次!$B$3:$M$3</c:f>
              <c:numCache>
                <c:formatCode>#,##0_);[Red]\(#,##0\)</c:formatCode>
                <c:ptCount val="12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個人型月次!$B$5:$M$5</c:f>
              <c:numCache>
                <c:formatCode>#,##0_);[Red]\(#,##0\)</c:formatCode>
                <c:ptCount val="12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個人型月次!$B$7:$M$7</c:f>
              <c:numCache>
                <c:formatCode>#,##0_);[Red]\(#,##0\)</c:formatCode>
                <c:ptCount val="12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個人型月次!$B$9:$M$9</c:f>
              <c:numCache>
                <c:formatCode>#,##0_);[Red]\(#,##0\)</c:formatCode>
                <c:ptCount val="12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平成</a:t>
            </a: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  <c:pt idx="2">
                  <c:v>127855</c:v>
                </c:pt>
                <c:pt idx="3">
                  <c:v>130123</c:v>
                </c:pt>
                <c:pt idx="4">
                  <c:v>132317</c:v>
                </c:pt>
                <c:pt idx="5">
                  <c:v>134559</c:v>
                </c:pt>
                <c:pt idx="6">
                  <c:v>136924</c:v>
                </c:pt>
                <c:pt idx="7">
                  <c:v>138996</c:v>
                </c:pt>
                <c:pt idx="8">
                  <c:v>141106</c:v>
                </c:pt>
                <c:pt idx="9">
                  <c:v>142304</c:v>
                </c:pt>
                <c:pt idx="10">
                  <c:v>144256</c:v>
                </c:pt>
                <c:pt idx="11">
                  <c:v>146050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  <c:pt idx="2">
                  <c:v>781766</c:v>
                </c:pt>
                <c:pt idx="3">
                  <c:v>807643</c:v>
                </c:pt>
                <c:pt idx="4">
                  <c:v>835449</c:v>
                </c:pt>
                <c:pt idx="5">
                  <c:v>859362</c:v>
                </c:pt>
                <c:pt idx="6">
                  <c:v>882618</c:v>
                </c:pt>
                <c:pt idx="7">
                  <c:v>903192</c:v>
                </c:pt>
                <c:pt idx="8">
                  <c:v>930664</c:v>
                </c:pt>
                <c:pt idx="9">
                  <c:v>952778</c:v>
                </c:pt>
                <c:pt idx="10">
                  <c:v>977419</c:v>
                </c:pt>
                <c:pt idx="11">
                  <c:v>1001879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  <c:pt idx="2">
                  <c:v>26982</c:v>
                </c:pt>
                <c:pt idx="3">
                  <c:v>28151</c:v>
                </c:pt>
                <c:pt idx="4">
                  <c:v>29190</c:v>
                </c:pt>
                <c:pt idx="5">
                  <c:v>30288</c:v>
                </c:pt>
                <c:pt idx="6">
                  <c:v>31499</c:v>
                </c:pt>
                <c:pt idx="7">
                  <c:v>32561</c:v>
                </c:pt>
                <c:pt idx="8">
                  <c:v>33591</c:v>
                </c:pt>
                <c:pt idx="9">
                  <c:v>34416</c:v>
                </c:pt>
                <c:pt idx="10">
                  <c:v>35508</c:v>
                </c:pt>
                <c:pt idx="11">
                  <c:v>36527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D8-4B68-9E75-D25CCB52C57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3-44DA-B431-1C1C814B65E5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EE-47B5-8BEB-4BDAA48BBA35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B6-4EBF-AE5D-709A749626CB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dLbl>
              <c:idx val="2"/>
              <c:layout>
                <c:manualLayout>
                  <c:x val="-3.0883331901303285E-17"/>
                  <c:y val="9.2783480048845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8-4B68-9E75-D25CCB52C576}"/>
                </c:ext>
              </c:extLst>
            </c:dLbl>
            <c:dLbl>
              <c:idx val="3"/>
              <c:layout>
                <c:manualLayout>
                  <c:x val="0"/>
                  <c:y val="7.90377793008688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3-44DA-B431-1C1C814B65E5}"/>
                </c:ext>
              </c:extLst>
            </c:dLbl>
            <c:dLbl>
              <c:idx val="4"/>
              <c:layout>
                <c:manualLayout>
                  <c:x val="0"/>
                  <c:y val="6.18556533658972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E-47B5-8BEB-4BDAA48BBA35}"/>
                </c:ext>
              </c:extLst>
            </c:dLbl>
            <c:dLbl>
              <c:idx val="5"/>
              <c:layout>
                <c:manualLayout>
                  <c:x val="-6.176666380260657E-17"/>
                  <c:y val="4.123710224393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B6-4EBF-AE5D-709A74962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  <c:pt idx="2">
                  <c:v>936603</c:v>
                </c:pt>
                <c:pt idx="3">
                  <c:v>965917</c:v>
                </c:pt>
                <c:pt idx="4">
                  <c:v>996956</c:v>
                </c:pt>
                <c:pt idx="5">
                  <c:v>1024209</c:v>
                </c:pt>
                <c:pt idx="6">
                  <c:v>1051041</c:v>
                </c:pt>
                <c:pt idx="7">
                  <c:v>1074749</c:v>
                </c:pt>
                <c:pt idx="8">
                  <c:v>1105361</c:v>
                </c:pt>
                <c:pt idx="9">
                  <c:v>1129498</c:v>
                </c:pt>
                <c:pt idx="10">
                  <c:v>1157183</c:v>
                </c:pt>
                <c:pt idx="11">
                  <c:v>1184456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令和元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第１号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673564488654328E-3"/>
                  <c:y val="-3.457533188915529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00-4C03-A342-A7CC79C7F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個人型月次!$Z$3</c:f>
              <c:numCache>
                <c:formatCode>#,##0_);[Red]\(#,##0\)</c:formatCode>
                <c:ptCount val="1"/>
                <c:pt idx="0">
                  <c:v>148768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0-4C03-A342-A7CC79C7FFCE}"/>
            </c:ext>
          </c:extLst>
        </c:ser>
        <c:ser>
          <c:idx val="3"/>
          <c:order val="3"/>
          <c:tx>
            <c:v>第２号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個人型月次!$Z$5:$AK$5</c:f>
              <c:numCache>
                <c:formatCode>#,##0_);[Red]\(#,##0\)</c:formatCode>
                <c:ptCount val="12"/>
                <c:pt idx="0">
                  <c:v>1020108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00-4C03-A342-A7CC79C7FFCE}"/>
            </c:ext>
          </c:extLst>
        </c:ser>
        <c:ser>
          <c:idx val="5"/>
          <c:order val="5"/>
          <c:tx>
            <c:v>第３号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53205310226484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12-45A6-92E8-4940AB2C8D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個人型月次!$Z$7</c:f>
              <c:numCache>
                <c:formatCode>#,##0_);[Red]\(#,##0\)</c:formatCode>
                <c:ptCount val="1"/>
                <c:pt idx="0">
                  <c:v>37694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00-4C03-A342-A7CC79C7FFCE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個人型月次!$Z$9</c:f>
              <c:numCache>
                <c:formatCode>#,##0_);[Red]\(#,##0\)</c:formatCode>
                <c:ptCount val="1"/>
                <c:pt idx="0">
                  <c:v>1206570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300-4C03-A342-A7CC79C7FF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3-3300-4C03-A342-A7CC79C7FFC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300-4C03-A342-A7CC79C7FFC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300-4C03-A342-A7CC79C7FFC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300-4C03-A342-A7CC79C7FFCE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311728</xdr:colOff>
      <xdr:row>4</xdr:row>
      <xdr:rowOff>200026</xdr:rowOff>
    </xdr:from>
    <xdr:to>
      <xdr:col>22</xdr:col>
      <xdr:colOff>155864</xdr:colOff>
      <xdr:row>28</xdr:row>
      <xdr:rowOff>62346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26355</xdr:colOff>
      <xdr:row>6</xdr:row>
      <xdr:rowOff>79814</xdr:rowOff>
    </xdr:from>
    <xdr:to>
      <xdr:col>22</xdr:col>
      <xdr:colOff>86592</xdr:colOff>
      <xdr:row>7</xdr:row>
      <xdr:rowOff>88097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2497ED2-FA3E-4492-A776-A99B0D9CB22F}"/>
            </a:ext>
          </a:extLst>
        </xdr:cNvPr>
        <xdr:cNvSpPr/>
      </xdr:nvSpPr>
      <xdr:spPr>
        <a:xfrm>
          <a:off x="20548400" y="1534541"/>
          <a:ext cx="752965" cy="2507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42.9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万人増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518272</xdr:colOff>
      <xdr:row>3</xdr:row>
      <xdr:rowOff>141195</xdr:rowOff>
    </xdr:from>
    <xdr:to>
      <xdr:col>10</xdr:col>
      <xdr:colOff>527797</xdr:colOff>
      <xdr:row>24</xdr:row>
      <xdr:rowOff>169770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0.91334</cdr:x>
      <cdr:y>0.10687</cdr:y>
    </cdr:from>
    <cdr:to>
      <cdr:x>1</cdr:x>
      <cdr:y>0.21283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B2497ED2-FA3E-4492-A776-A99B0D9CB22F}"/>
            </a:ext>
          </a:extLst>
        </cdr:cNvPr>
        <cdr:cNvSpPr/>
      </cdr:nvSpPr>
      <cdr:spPr>
        <a:xfrm xmlns:a="http://schemas.openxmlformats.org/drawingml/2006/main">
          <a:off x="8043022" y="531159"/>
          <a:ext cx="763121" cy="5266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3080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社増加</a:t>
          </a:r>
        </a:p>
      </cdr:txBody>
    </cdr:sp>
  </cdr:relSizeAnchor>
  <cdr:relSizeAnchor xmlns:cdr="http://schemas.openxmlformats.org/drawingml/2006/chartDrawing">
    <cdr:from>
      <cdr:x>0.23287</cdr:x>
      <cdr:y>0.01578</cdr:y>
    </cdr:from>
    <cdr:to>
      <cdr:x>0.75902</cdr:x>
      <cdr:y>0.14457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DE19F694-DB42-4C20-94A2-639DA082565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50676" y="78442"/>
          <a:ext cx="4633362" cy="640135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400050</xdr:colOff>
      <xdr:row>9</xdr:row>
      <xdr:rowOff>219076</xdr:rowOff>
    </xdr:from>
    <xdr:to>
      <xdr:col>14</xdr:col>
      <xdr:colOff>266700</xdr:colOff>
      <xdr:row>11</xdr:row>
      <xdr:rowOff>9526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7C2F60C-1423-491B-B7DB-E9AE38551CFE}"/>
            </a:ext>
          </a:extLst>
        </xdr:cNvPr>
        <xdr:cNvSpPr/>
      </xdr:nvSpPr>
      <xdr:spPr>
        <a:xfrm>
          <a:off x="12801600" y="2362201"/>
          <a:ext cx="752475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</a:rPr>
            <a:t>348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</a:rPr>
            <a:t>件増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0</xdr:rowOff>
    </xdr:from>
    <xdr:to>
      <xdr:col>9</xdr:col>
      <xdr:colOff>333375</xdr:colOff>
      <xdr:row>29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509586</xdr:colOff>
      <xdr:row>9</xdr:row>
      <xdr:rowOff>238124</xdr:rowOff>
    </xdr:from>
    <xdr:to>
      <xdr:col>19</xdr:col>
      <xdr:colOff>371475</xdr:colOff>
      <xdr:row>25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10</xdr:row>
      <xdr:rowOff>0</xdr:rowOff>
    </xdr:from>
    <xdr:to>
      <xdr:col>30</xdr:col>
      <xdr:colOff>93802</xdr:colOff>
      <xdr:row>25</xdr:row>
      <xdr:rowOff>125897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39C8C0C-4DEC-4AFB-BA37-F2AF22458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topLeftCell="B1" zoomScale="55" zoomScaleNormal="55" workbookViewId="0">
      <selection activeCell="Y17" sqref="Y17"/>
    </sheetView>
  </sheetViews>
  <sheetFormatPr defaultRowHeight="18.75" x14ac:dyDescent="0.4"/>
  <cols>
    <col min="1" max="1" width="30.25" customWidth="1"/>
    <col min="2" max="12" width="12.375" customWidth="1"/>
    <col min="13" max="19" width="12.375" bestFit="1" customWidth="1"/>
  </cols>
  <sheetData>
    <row r="1" spans="1:32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84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5">
        <v>8.8000000000000007</v>
      </c>
      <c r="C2" s="5">
        <v>32.5</v>
      </c>
      <c r="D2" s="5">
        <v>70.8</v>
      </c>
      <c r="E2" s="5">
        <v>125.5</v>
      </c>
      <c r="F2" s="5">
        <v>173.3</v>
      </c>
      <c r="G2" s="5">
        <v>218.8</v>
      </c>
      <c r="H2" s="5">
        <v>271.2</v>
      </c>
      <c r="I2" s="5">
        <v>310.89999999999998</v>
      </c>
      <c r="J2" s="5">
        <v>340.5</v>
      </c>
      <c r="K2" s="5">
        <v>371.3</v>
      </c>
      <c r="L2" s="5">
        <v>421.9</v>
      </c>
      <c r="M2" s="5">
        <v>439.5</v>
      </c>
      <c r="N2" s="5">
        <v>464.2</v>
      </c>
      <c r="O2" s="5">
        <v>505.2</v>
      </c>
      <c r="P2" s="5">
        <v>548.20000000000005</v>
      </c>
      <c r="Q2" s="5">
        <v>591.4</v>
      </c>
      <c r="R2" s="5">
        <v>648.1</v>
      </c>
      <c r="S2" s="5">
        <v>691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 t="s">
        <v>86</v>
      </c>
      <c r="B3" s="6">
        <v>0</v>
      </c>
      <c r="C3" s="6">
        <f>B2</f>
        <v>8.8000000000000007</v>
      </c>
      <c r="D3" s="6">
        <f t="shared" ref="D3:Q3" si="0">C2</f>
        <v>32.5</v>
      </c>
      <c r="E3" s="6">
        <f t="shared" si="0"/>
        <v>70.8</v>
      </c>
      <c r="F3" s="6">
        <f t="shared" si="0"/>
        <v>125.5</v>
      </c>
      <c r="G3" s="6">
        <f t="shared" si="0"/>
        <v>173.3</v>
      </c>
      <c r="H3" s="6">
        <f t="shared" si="0"/>
        <v>218.8</v>
      </c>
      <c r="I3" s="6">
        <f t="shared" si="0"/>
        <v>271.2</v>
      </c>
      <c r="J3" s="6">
        <f t="shared" si="0"/>
        <v>310.89999999999998</v>
      </c>
      <c r="K3" s="6">
        <f t="shared" si="0"/>
        <v>340.5</v>
      </c>
      <c r="L3" s="6">
        <f t="shared" si="0"/>
        <v>371.3</v>
      </c>
      <c r="M3" s="6">
        <f t="shared" si="0"/>
        <v>421.9</v>
      </c>
      <c r="N3" s="6">
        <f t="shared" si="0"/>
        <v>439.5</v>
      </c>
      <c r="O3" s="6">
        <f t="shared" si="0"/>
        <v>464.2</v>
      </c>
      <c r="P3" s="6">
        <f t="shared" si="0"/>
        <v>505.2</v>
      </c>
      <c r="Q3" s="6">
        <f t="shared" si="0"/>
        <v>548.20000000000005</v>
      </c>
      <c r="R3" s="6">
        <f>Q2</f>
        <v>591.4</v>
      </c>
      <c r="S3" s="6">
        <f>R2</f>
        <v>648.1</v>
      </c>
    </row>
    <row r="4" spans="1:32" x14ac:dyDescent="0.4">
      <c r="A4" s="3" t="s">
        <v>24</v>
      </c>
      <c r="B4" s="56">
        <f>B2-B3</f>
        <v>8.8000000000000007</v>
      </c>
      <c r="C4" s="56">
        <f t="shared" ref="C4:Q4" si="1">C2-C3</f>
        <v>23.7</v>
      </c>
      <c r="D4" s="56">
        <f t="shared" si="1"/>
        <v>38.299999999999997</v>
      </c>
      <c r="E4" s="56">
        <f t="shared" si="1"/>
        <v>54.7</v>
      </c>
      <c r="F4" s="56">
        <f t="shared" si="1"/>
        <v>47.800000000000011</v>
      </c>
      <c r="G4" s="56">
        <f t="shared" si="1"/>
        <v>45.5</v>
      </c>
      <c r="H4" s="56">
        <f t="shared" si="1"/>
        <v>52.399999999999977</v>
      </c>
      <c r="I4" s="56">
        <f t="shared" si="1"/>
        <v>39.699999999999989</v>
      </c>
      <c r="J4" s="56">
        <f t="shared" si="1"/>
        <v>29.600000000000023</v>
      </c>
      <c r="K4" s="56">
        <f t="shared" si="1"/>
        <v>30.800000000000011</v>
      </c>
      <c r="L4" s="56">
        <f t="shared" si="1"/>
        <v>50.599999999999966</v>
      </c>
      <c r="M4" s="56">
        <f t="shared" si="1"/>
        <v>17.600000000000023</v>
      </c>
      <c r="N4" s="56">
        <f t="shared" si="1"/>
        <v>24.699999999999989</v>
      </c>
      <c r="O4" s="56">
        <f t="shared" si="1"/>
        <v>41</v>
      </c>
      <c r="P4" s="56">
        <f t="shared" si="1"/>
        <v>43.000000000000057</v>
      </c>
      <c r="Q4" s="56">
        <f t="shared" si="1"/>
        <v>43.199999999999932</v>
      </c>
      <c r="R4" s="56">
        <f>R2-R3</f>
        <v>56.700000000000045</v>
      </c>
      <c r="S4" s="56">
        <f>S2-S3</f>
        <v>42.899999999999977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topLeftCell="M7" zoomScale="115" zoomScaleNormal="115" workbookViewId="0">
      <selection activeCell="O18" sqref="O18"/>
    </sheetView>
  </sheetViews>
  <sheetFormatPr defaultRowHeight="18.75" x14ac:dyDescent="0.4"/>
  <cols>
    <col min="1" max="1" width="25.125" customWidth="1"/>
    <col min="2" max="2" width="11.375" customWidth="1"/>
    <col min="3" max="3" width="11.5" customWidth="1"/>
    <col min="4" max="4" width="11.75" customWidth="1"/>
    <col min="5" max="5" width="12.125" customWidth="1"/>
    <col min="6" max="6" width="13.125" customWidth="1"/>
    <col min="7" max="7" width="12.625" customWidth="1"/>
    <col min="8" max="8" width="11.625" customWidth="1"/>
    <col min="9" max="9" width="10.625" customWidth="1"/>
    <col min="10" max="10" width="10.375" customWidth="1"/>
    <col min="11" max="11" width="11" customWidth="1"/>
    <col min="12" max="12" width="11.625" customWidth="1"/>
    <col min="13" max="13" width="10.5" customWidth="1"/>
    <col min="14" max="14" width="11.375" customWidth="1"/>
    <col min="15" max="15" width="10.375" customWidth="1"/>
    <col min="16" max="16" width="13.125" customWidth="1"/>
    <col min="17" max="18" width="14.25" customWidth="1"/>
    <col min="19" max="19" width="12.375" bestFit="1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 t="s">
        <v>85</v>
      </c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9">
        <v>0</v>
      </c>
      <c r="C2" s="9">
        <v>14000</v>
      </c>
      <c r="D2" s="9">
        <v>28000</v>
      </c>
      <c r="E2" s="9">
        <v>46000</v>
      </c>
      <c r="F2" s="9">
        <v>63000</v>
      </c>
      <c r="G2" s="9">
        <v>80000</v>
      </c>
      <c r="H2" s="9">
        <v>93000</v>
      </c>
      <c r="I2" s="9">
        <v>101000</v>
      </c>
      <c r="J2" s="9">
        <v>112000</v>
      </c>
      <c r="K2" s="9">
        <v>125000</v>
      </c>
      <c r="L2" s="9">
        <v>139000</v>
      </c>
      <c r="M2" s="9">
        <v>158000</v>
      </c>
      <c r="N2" s="9">
        <v>184000</v>
      </c>
      <c r="O2" s="9">
        <v>213000</v>
      </c>
      <c r="P2" s="9">
        <v>258000</v>
      </c>
      <c r="Q2" s="9">
        <f>Q3+Q4+Q5</f>
        <v>430929</v>
      </c>
      <c r="R2" s="9">
        <v>853723</v>
      </c>
      <c r="S2" s="1">
        <v>1210037</v>
      </c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85075</v>
      </c>
      <c r="R3" s="1">
        <v>120144</v>
      </c>
      <c r="S3" s="1">
        <v>148326</v>
      </c>
    </row>
    <row r="4" spans="1:27" x14ac:dyDescent="0.4">
      <c r="A4" s="1" t="s">
        <v>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>
        <v>339649</v>
      </c>
      <c r="R4" s="1">
        <v>710381</v>
      </c>
      <c r="S4" s="1">
        <v>1024319</v>
      </c>
    </row>
    <row r="5" spans="1:27" x14ac:dyDescent="0.4">
      <c r="A5" s="1" t="s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6205</v>
      </c>
      <c r="R5" s="1">
        <v>23198</v>
      </c>
      <c r="S5" s="1">
        <v>37392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S3"/>
  <sheetViews>
    <sheetView topLeftCell="D7" zoomScale="85" zoomScaleNormal="85" workbookViewId="0">
      <selection activeCell="L17" sqref="L17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9" x14ac:dyDescent="0.4">
      <c r="A1" s="1"/>
      <c r="B1" s="8" t="s">
        <v>4</v>
      </c>
      <c r="C1" s="8" t="s">
        <v>42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87</v>
      </c>
    </row>
    <row r="2" spans="1:19" x14ac:dyDescent="0.4">
      <c r="A2" s="1" t="s">
        <v>2</v>
      </c>
      <c r="B2" s="11"/>
      <c r="C2" s="11">
        <v>1522</v>
      </c>
      <c r="D2" s="11">
        <v>2379</v>
      </c>
      <c r="E2" s="11">
        <v>4350</v>
      </c>
      <c r="F2" s="11">
        <v>6664</v>
      </c>
      <c r="G2" s="11">
        <v>8667</v>
      </c>
      <c r="H2" s="11">
        <v>10334</v>
      </c>
      <c r="I2" s="11">
        <v>11706</v>
      </c>
      <c r="J2" s="11">
        <v>12902</v>
      </c>
      <c r="K2" s="11">
        <v>14628</v>
      </c>
      <c r="L2" s="11">
        <v>16440</v>
      </c>
      <c r="M2" s="11">
        <v>17328</v>
      </c>
      <c r="N2" s="11">
        <v>18393</v>
      </c>
      <c r="O2" s="11">
        <v>19832</v>
      </c>
      <c r="P2" s="11">
        <v>22574</v>
      </c>
      <c r="Q2" s="11">
        <v>26228</v>
      </c>
      <c r="R2" s="11">
        <v>30312</v>
      </c>
      <c r="S2" s="11">
        <v>33392</v>
      </c>
    </row>
    <row r="3" spans="1:19" x14ac:dyDescent="0.4">
      <c r="A3" t="s">
        <v>43</v>
      </c>
      <c r="B3" s="12"/>
      <c r="C3" s="12"/>
      <c r="D3" s="12">
        <f t="shared" ref="D3:Q3" si="0">D2-C2</f>
        <v>857</v>
      </c>
      <c r="E3" s="12">
        <f t="shared" si="0"/>
        <v>1971</v>
      </c>
      <c r="F3" s="12">
        <f t="shared" si="0"/>
        <v>2314</v>
      </c>
      <c r="G3" s="12">
        <f t="shared" si="0"/>
        <v>2003</v>
      </c>
      <c r="H3" s="12">
        <f t="shared" si="0"/>
        <v>1667</v>
      </c>
      <c r="I3" s="12">
        <f t="shared" si="0"/>
        <v>1372</v>
      </c>
      <c r="J3" s="12">
        <f t="shared" si="0"/>
        <v>1196</v>
      </c>
      <c r="K3" s="12">
        <f t="shared" si="0"/>
        <v>1726</v>
      </c>
      <c r="L3" s="12">
        <f t="shared" si="0"/>
        <v>1812</v>
      </c>
      <c r="M3" s="12">
        <f t="shared" si="0"/>
        <v>888</v>
      </c>
      <c r="N3" s="12">
        <f t="shared" si="0"/>
        <v>1065</v>
      </c>
      <c r="O3" s="12">
        <f t="shared" si="0"/>
        <v>1439</v>
      </c>
      <c r="P3" s="12">
        <f t="shared" si="0"/>
        <v>2742</v>
      </c>
      <c r="Q3" s="12">
        <f t="shared" si="0"/>
        <v>3654</v>
      </c>
      <c r="R3" s="12">
        <f t="shared" ref="R3" si="1">R2-Q2</f>
        <v>4084</v>
      </c>
      <c r="S3" s="12">
        <f t="shared" ref="S3" si="2">S2-R2</f>
        <v>3080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S3"/>
  <sheetViews>
    <sheetView topLeftCell="D7" zoomScaleNormal="100" workbookViewId="0">
      <selection activeCell="R12" sqref="R12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9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87</v>
      </c>
    </row>
    <row r="2" spans="1:19" x14ac:dyDescent="0.4">
      <c r="A2" s="1" t="s">
        <v>3</v>
      </c>
      <c r="B2" s="7">
        <v>70</v>
      </c>
      <c r="C2" s="7">
        <v>361</v>
      </c>
      <c r="D2" s="7">
        <v>845</v>
      </c>
      <c r="E2" s="7">
        <v>1402</v>
      </c>
      <c r="F2" s="7">
        <v>1866</v>
      </c>
      <c r="G2" s="7">
        <v>2313</v>
      </c>
      <c r="H2" s="7">
        <v>2710</v>
      </c>
      <c r="I2" s="7">
        <v>3043</v>
      </c>
      <c r="J2" s="7">
        <v>3301</v>
      </c>
      <c r="K2" s="7">
        <v>3705</v>
      </c>
      <c r="L2" s="7">
        <v>4135</v>
      </c>
      <c r="M2" s="7">
        <v>4247</v>
      </c>
      <c r="N2" s="7">
        <v>4434</v>
      </c>
      <c r="O2" s="7">
        <v>4635</v>
      </c>
      <c r="P2" s="7">
        <v>4964</v>
      </c>
      <c r="Q2" s="7">
        <v>5349</v>
      </c>
      <c r="R2" s="7">
        <v>5825</v>
      </c>
      <c r="S2" s="7">
        <v>6173</v>
      </c>
    </row>
    <row r="3" spans="1:19" x14ac:dyDescent="0.4">
      <c r="A3">
        <v>3</v>
      </c>
      <c r="C3" s="13">
        <f t="shared" ref="C3:Q3" si="0">C2-B2</f>
        <v>291</v>
      </c>
      <c r="D3" s="13">
        <f t="shared" si="0"/>
        <v>484</v>
      </c>
      <c r="E3" s="13">
        <f t="shared" si="0"/>
        <v>557</v>
      </c>
      <c r="F3" s="13">
        <f t="shared" si="0"/>
        <v>464</v>
      </c>
      <c r="G3" s="13">
        <f t="shared" si="0"/>
        <v>447</v>
      </c>
      <c r="H3" s="13">
        <f t="shared" si="0"/>
        <v>397</v>
      </c>
      <c r="I3" s="13">
        <f t="shared" si="0"/>
        <v>333</v>
      </c>
      <c r="J3" s="13">
        <f t="shared" si="0"/>
        <v>258</v>
      </c>
      <c r="K3" s="13">
        <f t="shared" si="0"/>
        <v>404</v>
      </c>
      <c r="L3" s="13">
        <f t="shared" si="0"/>
        <v>430</v>
      </c>
      <c r="M3" s="13">
        <f t="shared" si="0"/>
        <v>112</v>
      </c>
      <c r="N3" s="13">
        <f t="shared" si="0"/>
        <v>187</v>
      </c>
      <c r="O3" s="13">
        <f t="shared" si="0"/>
        <v>201</v>
      </c>
      <c r="P3" s="13">
        <f t="shared" si="0"/>
        <v>329</v>
      </c>
      <c r="Q3" s="13">
        <f t="shared" si="0"/>
        <v>385</v>
      </c>
      <c r="R3" s="13">
        <f>R2-Q2</f>
        <v>476</v>
      </c>
      <c r="S3" s="13">
        <f>S2-R2</f>
        <v>348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AK9"/>
  <sheetViews>
    <sheetView tabSelected="1" topLeftCell="A16" zoomScale="115" zoomScaleNormal="115" workbookViewId="0">
      <pane xSplit="1" topLeftCell="T1" activePane="topRight" state="frozen"/>
      <selection pane="topRight" activeCell="Y28" sqref="Y28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  <col min="15" max="15" width="9.875" customWidth="1"/>
    <col min="19" max="25" width="10.25" bestFit="1" customWidth="1"/>
    <col min="26" max="26" width="10.625" style="53" bestFit="1" customWidth="1"/>
    <col min="27" max="37" width="9" style="53"/>
  </cols>
  <sheetData>
    <row r="1" spans="1:37" x14ac:dyDescent="0.4">
      <c r="A1" s="14" t="s">
        <v>83</v>
      </c>
      <c r="B1" s="15" t="s">
        <v>57</v>
      </c>
      <c r="C1" s="14" t="s">
        <v>44</v>
      </c>
      <c r="D1" s="14" t="s">
        <v>45</v>
      </c>
      <c r="E1" s="14" t="s">
        <v>46</v>
      </c>
      <c r="F1" s="14" t="s">
        <v>47</v>
      </c>
      <c r="G1" s="14" t="s">
        <v>48</v>
      </c>
      <c r="H1" s="14" t="s">
        <v>49</v>
      </c>
      <c r="I1" s="14" t="s">
        <v>50</v>
      </c>
      <c r="J1" s="14" t="s">
        <v>51</v>
      </c>
      <c r="K1" s="14" t="s">
        <v>56</v>
      </c>
      <c r="L1" s="14" t="s">
        <v>52</v>
      </c>
      <c r="M1" s="20" t="s">
        <v>53</v>
      </c>
      <c r="N1" s="14" t="s">
        <v>71</v>
      </c>
      <c r="O1" s="14" t="s">
        <v>72</v>
      </c>
      <c r="P1" s="14" t="s">
        <v>73</v>
      </c>
      <c r="Q1" s="14" t="s">
        <v>74</v>
      </c>
      <c r="R1" s="14" t="s">
        <v>75</v>
      </c>
      <c r="S1" s="14" t="s">
        <v>76</v>
      </c>
      <c r="T1" s="14" t="s">
        <v>77</v>
      </c>
      <c r="U1" s="14" t="s">
        <v>78</v>
      </c>
      <c r="V1" s="14" t="s">
        <v>79</v>
      </c>
      <c r="W1" s="14" t="s">
        <v>80</v>
      </c>
      <c r="X1" s="14" t="s">
        <v>81</v>
      </c>
      <c r="Y1" s="14" t="s">
        <v>82</v>
      </c>
      <c r="Z1" s="46" t="s">
        <v>71</v>
      </c>
      <c r="AA1" s="46" t="s">
        <v>72</v>
      </c>
      <c r="AB1" s="46" t="s">
        <v>73</v>
      </c>
      <c r="AC1" s="46" t="s">
        <v>74</v>
      </c>
      <c r="AD1" s="46" t="s">
        <v>75</v>
      </c>
      <c r="AE1" s="46" t="s">
        <v>76</v>
      </c>
      <c r="AF1" s="46" t="s">
        <v>77</v>
      </c>
      <c r="AG1" s="46" t="s">
        <v>78</v>
      </c>
      <c r="AH1" s="46" t="s">
        <v>79</v>
      </c>
      <c r="AI1" s="46" t="s">
        <v>80</v>
      </c>
      <c r="AJ1" s="46" t="s">
        <v>81</v>
      </c>
      <c r="AK1" s="46" t="s">
        <v>82</v>
      </c>
    </row>
    <row r="2" spans="1:37" x14ac:dyDescent="0.4">
      <c r="A2" s="28" t="s">
        <v>58</v>
      </c>
      <c r="B2" s="29">
        <v>5281</v>
      </c>
      <c r="C2" s="29">
        <v>3173</v>
      </c>
      <c r="D2" s="29">
        <v>3848</v>
      </c>
      <c r="E2" s="29">
        <v>3637</v>
      </c>
      <c r="F2" s="29">
        <v>3545</v>
      </c>
      <c r="G2" s="29">
        <v>3646</v>
      </c>
      <c r="H2" s="29">
        <v>4101</v>
      </c>
      <c r="I2" s="29">
        <v>3193</v>
      </c>
      <c r="J2" s="29">
        <v>3149</v>
      </c>
      <c r="K2" s="29">
        <v>3431</v>
      </c>
      <c r="L2" s="29">
        <v>3803</v>
      </c>
      <c r="M2" s="30">
        <v>3709</v>
      </c>
      <c r="N2" s="29">
        <v>4643</v>
      </c>
      <c r="O2" s="29">
        <v>3035</v>
      </c>
      <c r="P2" s="29">
        <v>3753</v>
      </c>
      <c r="Q2" s="29">
        <v>3587</v>
      </c>
      <c r="R2" s="29">
        <v>3319</v>
      </c>
      <c r="S2" s="29">
        <v>3333</v>
      </c>
      <c r="T2" s="29">
        <v>3567</v>
      </c>
      <c r="U2" s="29">
        <v>3161</v>
      </c>
      <c r="V2" s="29">
        <v>3076</v>
      </c>
      <c r="W2" s="29">
        <v>2432</v>
      </c>
      <c r="X2" s="29">
        <v>3230</v>
      </c>
      <c r="Y2" s="29">
        <v>3110</v>
      </c>
      <c r="Z2" s="47">
        <v>3621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</row>
    <row r="3" spans="1:37" x14ac:dyDescent="0.4">
      <c r="A3" s="23" t="s">
        <v>61</v>
      </c>
      <c r="B3" s="24">
        <f t="shared" ref="B3:K3" si="0">C3-B2</f>
        <v>80076</v>
      </c>
      <c r="C3" s="24">
        <f t="shared" si="0"/>
        <v>85357</v>
      </c>
      <c r="D3" s="24">
        <f t="shared" si="0"/>
        <v>88530</v>
      </c>
      <c r="E3" s="24">
        <f t="shared" si="0"/>
        <v>92378</v>
      </c>
      <c r="F3" s="24">
        <f t="shared" si="0"/>
        <v>96015</v>
      </c>
      <c r="G3" s="24">
        <f t="shared" si="0"/>
        <v>99560</v>
      </c>
      <c r="H3" s="24">
        <f t="shared" si="0"/>
        <v>103206</v>
      </c>
      <c r="I3" s="24">
        <f t="shared" si="0"/>
        <v>107307</v>
      </c>
      <c r="J3" s="24">
        <f t="shared" si="0"/>
        <v>110500</v>
      </c>
      <c r="K3" s="24">
        <f t="shared" si="0"/>
        <v>113649</v>
      </c>
      <c r="L3" s="24">
        <v>117080</v>
      </c>
      <c r="M3" s="25">
        <v>119814</v>
      </c>
      <c r="N3" s="24">
        <v>123434</v>
      </c>
      <c r="O3" s="24">
        <v>125308</v>
      </c>
      <c r="P3" s="24">
        <v>127855</v>
      </c>
      <c r="Q3" s="24">
        <v>130123</v>
      </c>
      <c r="R3" s="24">
        <v>132317</v>
      </c>
      <c r="S3" s="24">
        <v>134559</v>
      </c>
      <c r="T3" s="24">
        <v>136924</v>
      </c>
      <c r="U3" s="24">
        <v>138996</v>
      </c>
      <c r="V3" s="24">
        <v>141106</v>
      </c>
      <c r="W3" s="24">
        <v>142304</v>
      </c>
      <c r="X3" s="24">
        <v>144256</v>
      </c>
      <c r="Y3" s="24">
        <v>146050</v>
      </c>
      <c r="Z3" s="47">
        <v>148768</v>
      </c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</row>
    <row r="4" spans="1:37" x14ac:dyDescent="0.4">
      <c r="A4" s="31" t="s">
        <v>59</v>
      </c>
      <c r="B4" s="32">
        <v>52487</v>
      </c>
      <c r="C4" s="32">
        <v>25320</v>
      </c>
      <c r="D4" s="32">
        <v>29398</v>
      </c>
      <c r="E4" s="32">
        <v>31125</v>
      </c>
      <c r="F4" s="32">
        <v>32771</v>
      </c>
      <c r="G4" s="32">
        <v>28492</v>
      </c>
      <c r="H4" s="32">
        <v>31227</v>
      </c>
      <c r="I4" s="32">
        <v>22356</v>
      </c>
      <c r="J4" s="32">
        <v>30026</v>
      </c>
      <c r="K4" s="32">
        <v>32974</v>
      </c>
      <c r="L4" s="32">
        <v>33617</v>
      </c>
      <c r="M4" s="33">
        <v>33653</v>
      </c>
      <c r="N4" s="32">
        <v>36680</v>
      </c>
      <c r="O4" s="32">
        <v>21523</v>
      </c>
      <c r="P4" s="32">
        <v>28329</v>
      </c>
      <c r="Q4" s="32">
        <v>29006</v>
      </c>
      <c r="R4" s="32">
        <v>30839</v>
      </c>
      <c r="S4" s="32">
        <v>26993</v>
      </c>
      <c r="T4" s="32">
        <v>26999</v>
      </c>
      <c r="U4" s="32">
        <v>23608</v>
      </c>
      <c r="V4" s="32">
        <v>30203</v>
      </c>
      <c r="W4" s="32">
        <v>26156</v>
      </c>
      <c r="X4" s="32">
        <v>28764</v>
      </c>
      <c r="Y4" s="32">
        <v>28358</v>
      </c>
      <c r="Z4" s="48">
        <v>27876</v>
      </c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7" x14ac:dyDescent="0.4">
      <c r="A5" s="22" t="s">
        <v>62</v>
      </c>
      <c r="B5" s="26">
        <f t="shared" ref="B5:K5" si="1">C5-B4</f>
        <v>360972</v>
      </c>
      <c r="C5" s="26">
        <f t="shared" si="1"/>
        <v>413459</v>
      </c>
      <c r="D5" s="26">
        <f t="shared" si="1"/>
        <v>438779</v>
      </c>
      <c r="E5" s="26">
        <f t="shared" si="1"/>
        <v>468177</v>
      </c>
      <c r="F5" s="26">
        <f t="shared" si="1"/>
        <v>499302</v>
      </c>
      <c r="G5" s="26">
        <f t="shared" si="1"/>
        <v>532073</v>
      </c>
      <c r="H5" s="26">
        <f t="shared" si="1"/>
        <v>560565</v>
      </c>
      <c r="I5" s="26">
        <f t="shared" si="1"/>
        <v>591792</v>
      </c>
      <c r="J5" s="26">
        <f t="shared" si="1"/>
        <v>614148</v>
      </c>
      <c r="K5" s="26">
        <f t="shared" si="1"/>
        <v>644174</v>
      </c>
      <c r="L5" s="26">
        <v>677148</v>
      </c>
      <c r="M5" s="27">
        <v>707278</v>
      </c>
      <c r="N5" s="44">
        <v>738332</v>
      </c>
      <c r="O5" s="44">
        <v>756590</v>
      </c>
      <c r="P5" s="44">
        <v>781766</v>
      </c>
      <c r="Q5" s="44">
        <v>807643</v>
      </c>
      <c r="R5" s="44">
        <v>835449</v>
      </c>
      <c r="S5" s="44">
        <v>859362</v>
      </c>
      <c r="T5" s="44">
        <v>882618</v>
      </c>
      <c r="U5" s="44">
        <v>903192</v>
      </c>
      <c r="V5" s="44">
        <v>930664</v>
      </c>
      <c r="W5" s="44">
        <v>952778</v>
      </c>
      <c r="X5" s="44">
        <v>977419</v>
      </c>
      <c r="Y5" s="44">
        <v>1001879</v>
      </c>
      <c r="Z5" s="48">
        <v>1020108</v>
      </c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</row>
    <row r="6" spans="1:37" x14ac:dyDescent="0.4">
      <c r="A6" s="34" t="s">
        <v>60</v>
      </c>
      <c r="B6" s="35">
        <v>2150</v>
      </c>
      <c r="C6" s="35">
        <v>1111</v>
      </c>
      <c r="D6" s="35">
        <v>1269</v>
      </c>
      <c r="E6" s="35">
        <v>1304</v>
      </c>
      <c r="F6" s="35">
        <v>1182</v>
      </c>
      <c r="G6" s="35">
        <v>1283</v>
      </c>
      <c r="H6" s="35">
        <v>1426</v>
      </c>
      <c r="I6" s="35">
        <v>1112</v>
      </c>
      <c r="J6" s="35">
        <v>1216</v>
      </c>
      <c r="K6" s="35">
        <v>1362</v>
      </c>
      <c r="L6" s="35">
        <v>1679</v>
      </c>
      <c r="M6" s="38">
        <v>1498</v>
      </c>
      <c r="N6" s="35">
        <v>1614</v>
      </c>
      <c r="O6" s="35">
        <v>1064</v>
      </c>
      <c r="P6" s="35">
        <v>1394</v>
      </c>
      <c r="Q6" s="35">
        <v>1305</v>
      </c>
      <c r="R6" s="35">
        <v>1126</v>
      </c>
      <c r="S6" s="35">
        <v>1219</v>
      </c>
      <c r="T6" s="35">
        <v>1328</v>
      </c>
      <c r="U6" s="35">
        <v>1157</v>
      </c>
      <c r="V6" s="35">
        <v>1174</v>
      </c>
      <c r="W6" s="35">
        <v>941</v>
      </c>
      <c r="X6" s="35">
        <v>1194</v>
      </c>
      <c r="Y6" s="35">
        <v>1217</v>
      </c>
      <c r="Z6" s="49">
        <v>1187</v>
      </c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</row>
    <row r="7" spans="1:37" ht="19.5" thickBot="1" x14ac:dyDescent="0.45">
      <c r="A7" s="36" t="s">
        <v>63</v>
      </c>
      <c r="B7" s="37">
        <f t="shared" ref="B7:K7" si="2">C7-B6</f>
        <v>8184</v>
      </c>
      <c r="C7" s="37">
        <f t="shared" si="2"/>
        <v>10334</v>
      </c>
      <c r="D7" s="37">
        <f t="shared" si="2"/>
        <v>11445</v>
      </c>
      <c r="E7" s="37">
        <f t="shared" si="2"/>
        <v>12714</v>
      </c>
      <c r="F7" s="37">
        <f t="shared" si="2"/>
        <v>14018</v>
      </c>
      <c r="G7" s="37">
        <f t="shared" si="2"/>
        <v>15200</v>
      </c>
      <c r="H7" s="37">
        <f t="shared" si="2"/>
        <v>16483</v>
      </c>
      <c r="I7" s="37">
        <f t="shared" si="2"/>
        <v>17909</v>
      </c>
      <c r="J7" s="37">
        <f t="shared" si="2"/>
        <v>19021</v>
      </c>
      <c r="K7" s="37">
        <f t="shared" si="2"/>
        <v>20237</v>
      </c>
      <c r="L7" s="37">
        <v>21599</v>
      </c>
      <c r="M7" s="39">
        <v>23082</v>
      </c>
      <c r="N7" s="37">
        <v>24676</v>
      </c>
      <c r="O7" s="37">
        <v>25737</v>
      </c>
      <c r="P7" s="37">
        <v>26982</v>
      </c>
      <c r="Q7" s="37">
        <v>28151</v>
      </c>
      <c r="R7" s="37">
        <v>29190</v>
      </c>
      <c r="S7" s="37">
        <v>30288</v>
      </c>
      <c r="T7" s="37">
        <v>31499</v>
      </c>
      <c r="U7" s="37">
        <v>32561</v>
      </c>
      <c r="V7" s="37">
        <v>33591</v>
      </c>
      <c r="W7" s="37">
        <v>34416</v>
      </c>
      <c r="X7" s="37">
        <v>35508</v>
      </c>
      <c r="Y7" s="37">
        <v>36527</v>
      </c>
      <c r="Z7" s="50">
        <v>37694</v>
      </c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</row>
    <row r="8" spans="1:37" ht="19.5" thickBot="1" x14ac:dyDescent="0.45">
      <c r="A8" s="16" t="s">
        <v>54</v>
      </c>
      <c r="B8" s="17">
        <f t="shared" ref="B8" si="3">B2+B4+B6</f>
        <v>59918</v>
      </c>
      <c r="C8" s="17">
        <f t="shared" ref="C8" si="4">C2+C4+C6</f>
        <v>29604</v>
      </c>
      <c r="D8" s="17">
        <f t="shared" ref="D8" si="5">D2+D4+D6</f>
        <v>34515</v>
      </c>
      <c r="E8" s="17">
        <f t="shared" ref="E8" si="6">E2+E4+E6</f>
        <v>36066</v>
      </c>
      <c r="F8" s="17">
        <f t="shared" ref="F8" si="7">F2+F4+F6</f>
        <v>37498</v>
      </c>
      <c r="G8" s="17">
        <f t="shared" ref="G8" si="8">G2+G4+G6</f>
        <v>33421</v>
      </c>
      <c r="H8" s="17">
        <f t="shared" ref="H8" si="9">H2+H4+H6</f>
        <v>36754</v>
      </c>
      <c r="I8" s="17">
        <f t="shared" ref="I8" si="10">I2+I4+I6</f>
        <v>26661</v>
      </c>
      <c r="J8" s="17">
        <f t="shared" ref="J8" si="11">J2+J4+J6</f>
        <v>34391</v>
      </c>
      <c r="K8" s="17">
        <f t="shared" ref="K8" si="12">K2+K4+K6</f>
        <v>37767</v>
      </c>
      <c r="L8" s="17">
        <f t="shared" ref="L8" si="13">L2+L4+L6</f>
        <v>39099</v>
      </c>
      <c r="M8" s="21">
        <f t="shared" ref="M8:O9" si="14">M2+M4+M6</f>
        <v>38860</v>
      </c>
      <c r="N8" s="17">
        <f t="shared" si="14"/>
        <v>42937</v>
      </c>
      <c r="O8" s="17">
        <f t="shared" si="14"/>
        <v>25622</v>
      </c>
      <c r="P8" s="17">
        <f t="shared" ref="P8:R9" si="15">P2+P4+P6</f>
        <v>33476</v>
      </c>
      <c r="Q8" s="17">
        <f t="shared" si="15"/>
        <v>33898</v>
      </c>
      <c r="R8" s="17">
        <f t="shared" si="15"/>
        <v>35284</v>
      </c>
      <c r="S8" s="17">
        <f t="shared" ref="S8:U8" si="16">S2+S4+S6</f>
        <v>31545</v>
      </c>
      <c r="T8" s="17">
        <f t="shared" si="16"/>
        <v>31894</v>
      </c>
      <c r="U8" s="17">
        <f t="shared" si="16"/>
        <v>27926</v>
      </c>
      <c r="V8" s="17">
        <f t="shared" ref="V8:W8" si="17">V2+V4+V6</f>
        <v>34453</v>
      </c>
      <c r="W8" s="17">
        <f t="shared" si="17"/>
        <v>29529</v>
      </c>
      <c r="X8" s="17">
        <f t="shared" ref="X8:Y8" si="18">X2+X4+X6</f>
        <v>33188</v>
      </c>
      <c r="Y8" s="17">
        <f t="shared" si="18"/>
        <v>32685</v>
      </c>
      <c r="Z8" s="51">
        <f t="shared" ref="Z8" si="19">Z2+Z4+Z6</f>
        <v>32684</v>
      </c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4">
      <c r="A9" s="18" t="s">
        <v>55</v>
      </c>
      <c r="B9" s="19">
        <f t="shared" ref="B9:L9" si="20">B3+B5+B7</f>
        <v>449232</v>
      </c>
      <c r="C9" s="19">
        <f t="shared" si="20"/>
        <v>509150</v>
      </c>
      <c r="D9" s="19">
        <f t="shared" si="20"/>
        <v>538754</v>
      </c>
      <c r="E9" s="19">
        <f t="shared" si="20"/>
        <v>573269</v>
      </c>
      <c r="F9" s="19">
        <f t="shared" si="20"/>
        <v>609335</v>
      </c>
      <c r="G9" s="19">
        <f t="shared" si="20"/>
        <v>646833</v>
      </c>
      <c r="H9" s="19">
        <f t="shared" si="20"/>
        <v>680254</v>
      </c>
      <c r="I9" s="19">
        <f t="shared" si="20"/>
        <v>717008</v>
      </c>
      <c r="J9" s="19">
        <f t="shared" si="20"/>
        <v>743669</v>
      </c>
      <c r="K9" s="19">
        <f t="shared" si="20"/>
        <v>778060</v>
      </c>
      <c r="L9" s="19">
        <f t="shared" si="20"/>
        <v>815827</v>
      </c>
      <c r="M9" s="19">
        <f t="shared" si="14"/>
        <v>850174</v>
      </c>
      <c r="N9" s="45">
        <f t="shared" si="14"/>
        <v>886442</v>
      </c>
      <c r="O9" s="45">
        <f t="shared" si="14"/>
        <v>907635</v>
      </c>
      <c r="P9" s="45">
        <f t="shared" si="15"/>
        <v>936603</v>
      </c>
      <c r="Q9" s="45">
        <f t="shared" si="15"/>
        <v>965917</v>
      </c>
      <c r="R9" s="45">
        <f t="shared" si="15"/>
        <v>996956</v>
      </c>
      <c r="S9" s="45">
        <f t="shared" ref="S9:X9" si="21">S3+S5+S7</f>
        <v>1024209</v>
      </c>
      <c r="T9" s="45">
        <f t="shared" si="21"/>
        <v>1051041</v>
      </c>
      <c r="U9" s="45">
        <f t="shared" si="21"/>
        <v>1074749</v>
      </c>
      <c r="V9" s="45">
        <f t="shared" si="21"/>
        <v>1105361</v>
      </c>
      <c r="W9" s="45">
        <f t="shared" si="21"/>
        <v>1129498</v>
      </c>
      <c r="X9" s="45">
        <f t="shared" si="21"/>
        <v>1157183</v>
      </c>
      <c r="Y9" s="45">
        <f t="shared" ref="Y9:Z9" si="22">Y3+Y5+Y7</f>
        <v>1184456</v>
      </c>
      <c r="Z9" s="52">
        <f t="shared" si="22"/>
        <v>1206570</v>
      </c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H4" sqref="H4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54" t="s">
        <v>15</v>
      </c>
      <c r="C1" s="54"/>
      <c r="D1" s="54" t="s">
        <v>16</v>
      </c>
      <c r="E1" s="54"/>
      <c r="F1" s="54" t="s">
        <v>17</v>
      </c>
      <c r="G1" s="54"/>
      <c r="H1" s="54" t="s">
        <v>18</v>
      </c>
      <c r="I1" s="54"/>
    </row>
    <row r="2" spans="1:9" x14ac:dyDescent="0.4">
      <c r="A2" s="14" t="s">
        <v>70</v>
      </c>
      <c r="B2" s="55">
        <v>183899</v>
      </c>
      <c r="C2" s="55"/>
      <c r="D2" s="55">
        <v>213400</v>
      </c>
      <c r="E2" s="55"/>
      <c r="F2" s="55">
        <v>258529</v>
      </c>
      <c r="G2" s="55"/>
      <c r="H2" s="55">
        <v>451436</v>
      </c>
      <c r="I2" s="55"/>
    </row>
    <row r="3" spans="1:9" x14ac:dyDescent="0.4">
      <c r="A3" s="14" t="s">
        <v>64</v>
      </c>
      <c r="B3" s="40">
        <v>11</v>
      </c>
      <c r="C3" s="41">
        <f>B3/B2</f>
        <v>5.9815442172061839E-5</v>
      </c>
      <c r="D3" s="40">
        <v>18</v>
      </c>
      <c r="E3" s="42">
        <f>D3/D2</f>
        <v>8.4348641049671977E-5</v>
      </c>
      <c r="F3" s="40">
        <v>17</v>
      </c>
      <c r="G3" s="43">
        <f>F3/F2</f>
        <v>6.5756646256319413E-5</v>
      </c>
      <c r="H3" s="40">
        <v>55</v>
      </c>
      <c r="I3" s="42">
        <f>H3/H2</f>
        <v>1.2183343818392862E-4</v>
      </c>
    </row>
    <row r="4" spans="1:9" x14ac:dyDescent="0.4">
      <c r="A4" s="14" t="s">
        <v>65</v>
      </c>
      <c r="B4" s="40">
        <v>5713</v>
      </c>
      <c r="C4" s="42">
        <f>B4/B2</f>
        <v>3.1065965557180844E-2</v>
      </c>
      <c r="D4" s="40">
        <v>5984</v>
      </c>
      <c r="E4" s="42">
        <f>D4/D2</f>
        <v>2.8041237113402062E-2</v>
      </c>
      <c r="F4" s="40">
        <v>7062</v>
      </c>
      <c r="G4" s="43">
        <f>F4/F2</f>
        <v>2.7316084462478098E-2</v>
      </c>
      <c r="H4" s="40">
        <v>17364</v>
      </c>
      <c r="I4" s="42">
        <f>H4/H2</f>
        <v>3.8463924011377028E-2</v>
      </c>
    </row>
    <row r="5" spans="1:9" x14ac:dyDescent="0.4">
      <c r="A5" s="14" t="s">
        <v>66</v>
      </c>
      <c r="B5" s="40">
        <v>37268</v>
      </c>
      <c r="C5" s="42">
        <f>B5/B2</f>
        <v>0.2026547180789455</v>
      </c>
      <c r="D5" s="40">
        <v>42267</v>
      </c>
      <c r="E5" s="42">
        <f>D5/D2</f>
        <v>0.1980646672914714</v>
      </c>
      <c r="F5" s="40">
        <v>50295</v>
      </c>
      <c r="G5" s="43">
        <f>F5/F2</f>
        <v>0.19454297196832851</v>
      </c>
      <c r="H5" s="40">
        <v>91290</v>
      </c>
      <c r="I5" s="42">
        <f>H5/H2</f>
        <v>0.20222135585110626</v>
      </c>
    </row>
    <row r="6" spans="1:9" x14ac:dyDescent="0.4">
      <c r="A6" s="14" t="s">
        <v>67</v>
      </c>
      <c r="B6" s="40">
        <v>65911</v>
      </c>
      <c r="C6" s="42">
        <f>B6/B2</f>
        <v>0.35840869172752432</v>
      </c>
      <c r="D6" s="40">
        <v>77761</v>
      </c>
      <c r="E6" s="42">
        <f>D6/D2</f>
        <v>0.3643908153701968</v>
      </c>
      <c r="F6" s="40">
        <v>96349</v>
      </c>
      <c r="G6" s="43">
        <f>F6/F2</f>
        <v>0.37268159471471285</v>
      </c>
      <c r="H6" s="40">
        <v>178198</v>
      </c>
      <c r="I6" s="42">
        <f>H6/H2</f>
        <v>0.39473590940908565</v>
      </c>
    </row>
    <row r="7" spans="1:9" x14ac:dyDescent="0.4">
      <c r="A7" s="14" t="s">
        <v>68</v>
      </c>
      <c r="B7" s="40">
        <v>74976</v>
      </c>
      <c r="C7" s="42">
        <f>B7/B2</f>
        <v>0.40770205384477348</v>
      </c>
      <c r="D7" s="40">
        <v>87327</v>
      </c>
      <c r="E7" s="42">
        <f>D7/D2</f>
        <v>0.40921743205248362</v>
      </c>
      <c r="F7" s="40">
        <v>104748</v>
      </c>
      <c r="G7" s="43">
        <f>F7/F2</f>
        <v>0.40516924600334975</v>
      </c>
      <c r="H7" s="40">
        <v>164453</v>
      </c>
      <c r="I7" s="42">
        <f>H7/H2</f>
        <v>0.36428862563021114</v>
      </c>
    </row>
    <row r="8" spans="1:9" x14ac:dyDescent="0.4">
      <c r="A8" s="14" t="s">
        <v>69</v>
      </c>
      <c r="B8" s="40">
        <v>20</v>
      </c>
      <c r="C8" s="42">
        <f>B8/B2</f>
        <v>1.087553494037488E-4</v>
      </c>
      <c r="D8" s="40">
        <v>43</v>
      </c>
      <c r="E8" s="42">
        <f>D8/D2</f>
        <v>2.014995313964386E-4</v>
      </c>
      <c r="F8" s="40">
        <v>58</v>
      </c>
      <c r="G8" s="43">
        <f>F8/F2</f>
        <v>2.243462048745015E-4</v>
      </c>
      <c r="H8" s="40">
        <v>76</v>
      </c>
      <c r="I8" s="42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2019-06-12T05:34:55Z</dcterms:modified>
</cp:coreProperties>
</file>